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jackr\Downloads\"/>
    </mc:Choice>
  </mc:AlternateContent>
  <xr:revisionPtr revIDLastSave="0" documentId="13_ncr:1_{24A34A43-6C48-47B8-9A25-19227D67A04C}" xr6:coauthVersionLast="47" xr6:coauthVersionMax="47" xr10:uidLastSave="{00000000-0000-0000-0000-000000000000}"/>
  <bookViews>
    <workbookView xWindow="1103" yWindow="1080" windowWidth="24487" windowHeight="14520" xr2:uid="{00000000-000D-0000-FFFF-FFFF00000000}"/>
  </bookViews>
  <sheets>
    <sheet name="Equidam Financials Input" sheetId="7" r:id="rId1"/>
    <sheet name="Dashboard Revenue" sheetId="15" state="hidden" r:id="rId2"/>
    <sheet name="Data - Calculations" sheetId="16" state="hidden" r:id="rId3"/>
    <sheet name="Calc- Loans" sheetId="17" state="hidden" r:id="rId4"/>
    <sheet name="Calc- AR" sheetId="18" state="hidden" r:id="rId5"/>
    <sheet name="Calc - COGS" sheetId="19" state="hidden" r:id="rId6"/>
    <sheet name="Calc - Invt Lbr Ap" sheetId="20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J16" i="20" l="1"/>
  <c r="BJ18" i="20" s="1"/>
  <c r="BI16" i="20"/>
  <c r="BI18" i="20" s="1"/>
  <c r="BH16" i="20"/>
  <c r="BH17" i="20" s="1"/>
  <c r="BG16" i="20"/>
  <c r="BG18" i="20" s="1"/>
  <c r="BF16" i="20"/>
  <c r="BF18" i="20" s="1"/>
  <c r="BE16" i="20"/>
  <c r="BE18" i="20" s="1"/>
  <c r="BD16" i="20"/>
  <c r="BD17" i="20" s="1"/>
  <c r="BC16" i="20"/>
  <c r="BC18" i="20" s="1"/>
  <c r="BB16" i="20"/>
  <c r="BB18" i="20" s="1"/>
  <c r="BA16" i="20"/>
  <c r="BA18" i="20" s="1"/>
  <c r="AZ16" i="20"/>
  <c r="AZ17" i="20" s="1"/>
  <c r="AY16" i="20"/>
  <c r="AY18" i="20" s="1"/>
  <c r="AX16" i="20"/>
  <c r="AX18" i="20" s="1"/>
  <c r="AW16" i="20"/>
  <c r="AW18" i="20" s="1"/>
  <c r="AV16" i="20"/>
  <c r="AV18" i="20" s="1"/>
  <c r="AU16" i="20"/>
  <c r="AU18" i="20" s="1"/>
  <c r="AT16" i="20"/>
  <c r="AT18" i="20" s="1"/>
  <c r="AS16" i="20"/>
  <c r="AS18" i="20" s="1"/>
  <c r="AR16" i="20"/>
  <c r="AR17" i="20" s="1"/>
  <c r="AQ16" i="20"/>
  <c r="AQ18" i="20" s="1"/>
  <c r="AP16" i="20"/>
  <c r="AP18" i="20" s="1"/>
  <c r="AO16" i="20"/>
  <c r="AO18" i="20" s="1"/>
  <c r="AN16" i="20"/>
  <c r="AN17" i="20" s="1"/>
  <c r="AM16" i="20"/>
  <c r="AM18" i="20" s="1"/>
  <c r="AL16" i="20"/>
  <c r="AL18" i="20" s="1"/>
  <c r="AK16" i="20"/>
  <c r="AK18" i="20" s="1"/>
  <c r="AJ16" i="20"/>
  <c r="AJ17" i="20" s="1"/>
  <c r="AI16" i="20"/>
  <c r="AI18" i="20" s="1"/>
  <c r="AH16" i="20"/>
  <c r="AH18" i="20" s="1"/>
  <c r="AG16" i="20"/>
  <c r="AG18" i="20" s="1"/>
  <c r="AF16" i="20"/>
  <c r="AF18" i="20" s="1"/>
  <c r="AE16" i="20"/>
  <c r="AE18" i="20" s="1"/>
  <c r="AD16" i="20"/>
  <c r="AD18" i="20" s="1"/>
  <c r="AC16" i="20"/>
  <c r="AC18" i="20" s="1"/>
  <c r="AB16" i="20"/>
  <c r="AB17" i="20" s="1"/>
  <c r="AA16" i="20"/>
  <c r="AA18" i="20" s="1"/>
  <c r="Z16" i="20"/>
  <c r="Z18" i="20" s="1"/>
  <c r="Y16" i="20"/>
  <c r="Y18" i="20" s="1"/>
  <c r="X16" i="20"/>
  <c r="X17" i="20" s="1"/>
  <c r="W16" i="20"/>
  <c r="W18" i="20" s="1"/>
  <c r="V16" i="20"/>
  <c r="V18" i="20" s="1"/>
  <c r="U16" i="20"/>
  <c r="U18" i="20" s="1"/>
  <c r="T16" i="20"/>
  <c r="T17" i="20" s="1"/>
  <c r="S16" i="20"/>
  <c r="S18" i="20" s="1"/>
  <c r="R16" i="20"/>
  <c r="R18" i="20" s="1"/>
  <c r="Q16" i="20"/>
  <c r="Q18" i="20" s="1"/>
  <c r="P16" i="20"/>
  <c r="P18" i="20" s="1"/>
  <c r="O16" i="20"/>
  <c r="O18" i="20" s="1"/>
  <c r="N16" i="20"/>
  <c r="N18" i="20" s="1"/>
  <c r="M16" i="20"/>
  <c r="M18" i="20" s="1"/>
  <c r="L16" i="20"/>
  <c r="L17" i="20" s="1"/>
  <c r="K16" i="20"/>
  <c r="K18" i="20" s="1"/>
  <c r="J16" i="20"/>
  <c r="J18" i="20" s="1"/>
  <c r="I16" i="20"/>
  <c r="I18" i="20" s="1"/>
  <c r="H16" i="20"/>
  <c r="H17" i="20" s="1"/>
  <c r="G16" i="20"/>
  <c r="G18" i="20" s="1"/>
  <c r="F16" i="20"/>
  <c r="F18" i="20" s="1"/>
  <c r="E16" i="20"/>
  <c r="E18" i="20" s="1"/>
  <c r="D16" i="20"/>
  <c r="D17" i="20" s="1"/>
  <c r="C16" i="20"/>
  <c r="C18" i="20" s="1"/>
  <c r="BJ8" i="20"/>
  <c r="BI8" i="20"/>
  <c r="BH8" i="20"/>
  <c r="BG8" i="20"/>
  <c r="BF8" i="20"/>
  <c r="BE8" i="20"/>
  <c r="BD8" i="20"/>
  <c r="BC9" i="20" s="1"/>
  <c r="BC8" i="20"/>
  <c r="BB8" i="20"/>
  <c r="BA8" i="20"/>
  <c r="AZ8" i="20"/>
  <c r="AY9" i="20" s="1"/>
  <c r="AY8" i="20"/>
  <c r="AX8" i="20"/>
  <c r="AW8" i="20"/>
  <c r="AV8" i="20"/>
  <c r="AU9" i="20" s="1"/>
  <c r="AU8" i="20"/>
  <c r="AT8" i="20"/>
  <c r="AS8" i="20"/>
  <c r="AR8" i="20"/>
  <c r="AQ9" i="20" s="1"/>
  <c r="AQ8" i="20"/>
  <c r="AP8" i="20"/>
  <c r="AO8" i="20"/>
  <c r="AN8" i="20"/>
  <c r="AM9" i="20" s="1"/>
  <c r="AM8" i="20"/>
  <c r="AL8" i="20"/>
  <c r="AK8" i="20"/>
  <c r="AJ8" i="20"/>
  <c r="AI9" i="20" s="1"/>
  <c r="AI8" i="20"/>
  <c r="AH8" i="20"/>
  <c r="AG8" i="20"/>
  <c r="AF8" i="20"/>
  <c r="AE9" i="20" s="1"/>
  <c r="AE8" i="20"/>
  <c r="AD8" i="20"/>
  <c r="AC8" i="20"/>
  <c r="AB8" i="20"/>
  <c r="AA9" i="20" s="1"/>
  <c r="AA8" i="20"/>
  <c r="Z8" i="20"/>
  <c r="Y8" i="20"/>
  <c r="X8" i="20"/>
  <c r="W9" i="20" s="1"/>
  <c r="W8" i="20"/>
  <c r="V8" i="20"/>
  <c r="U8" i="20"/>
  <c r="T8" i="20"/>
  <c r="S9" i="20" s="1"/>
  <c r="S8" i="20"/>
  <c r="R8" i="20"/>
  <c r="Q8" i="20"/>
  <c r="P8" i="20"/>
  <c r="O9" i="20" s="1"/>
  <c r="O8" i="20"/>
  <c r="N8" i="20"/>
  <c r="M8" i="20"/>
  <c r="L8" i="20"/>
  <c r="K9" i="20" s="1"/>
  <c r="K8" i="20"/>
  <c r="J8" i="20"/>
  <c r="I8" i="20"/>
  <c r="H8" i="20"/>
  <c r="G9" i="20" s="1"/>
  <c r="G8" i="20"/>
  <c r="F8" i="20"/>
  <c r="E8" i="20"/>
  <c r="E29" i="20" s="1"/>
  <c r="D8" i="20"/>
  <c r="C8" i="20"/>
  <c r="C6" i="20"/>
  <c r="C3" i="20"/>
  <c r="BI64" i="19"/>
  <c r="BH64" i="19"/>
  <c r="BG64" i="19"/>
  <c r="BF64" i="19"/>
  <c r="BE64" i="19"/>
  <c r="BD64" i="19"/>
  <c r="BC64" i="19"/>
  <c r="BB64" i="19"/>
  <c r="BA64" i="19"/>
  <c r="AZ64" i="19"/>
  <c r="AY64" i="19"/>
  <c r="AX64" i="19"/>
  <c r="AW64" i="19"/>
  <c r="AV64" i="19"/>
  <c r="AU64" i="19"/>
  <c r="AT64" i="19"/>
  <c r="AS64" i="19"/>
  <c r="AR64" i="19"/>
  <c r="AQ64" i="19"/>
  <c r="AP64" i="19"/>
  <c r="AO64" i="19"/>
  <c r="AN64" i="19"/>
  <c r="AM64" i="19"/>
  <c r="AL64" i="19"/>
  <c r="AK64" i="19"/>
  <c r="AJ64" i="19"/>
  <c r="AI64" i="19"/>
  <c r="AH64" i="19"/>
  <c r="AG64" i="19"/>
  <c r="AF64" i="19"/>
  <c r="AE64" i="19"/>
  <c r="AD64" i="19"/>
  <c r="AC64" i="19"/>
  <c r="AB64" i="19"/>
  <c r="AA64" i="19"/>
  <c r="Z64" i="19"/>
  <c r="Y64" i="19"/>
  <c r="X64" i="19"/>
  <c r="W64" i="19"/>
  <c r="V64" i="19"/>
  <c r="U64" i="19"/>
  <c r="T64" i="19"/>
  <c r="S64" i="19"/>
  <c r="R64" i="19"/>
  <c r="Q64" i="19"/>
  <c r="P64" i="19"/>
  <c r="O64" i="19"/>
  <c r="N64" i="19"/>
  <c r="M64" i="19"/>
  <c r="L64" i="19"/>
  <c r="K64" i="19"/>
  <c r="J64" i="19"/>
  <c r="I64" i="19"/>
  <c r="H64" i="19"/>
  <c r="G64" i="19"/>
  <c r="F64" i="19"/>
  <c r="E64" i="19"/>
  <c r="D64" i="19"/>
  <c r="C64" i="19"/>
  <c r="B64" i="19"/>
  <c r="BI59" i="19"/>
  <c r="BH59" i="19"/>
  <c r="BG59" i="19"/>
  <c r="BF59" i="19"/>
  <c r="BE59" i="19"/>
  <c r="BD59" i="19"/>
  <c r="BC59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AN59" i="19"/>
  <c r="AM59" i="19"/>
  <c r="AL59" i="19"/>
  <c r="AK59" i="19"/>
  <c r="AJ59" i="19"/>
  <c r="AI59" i="19"/>
  <c r="AH59" i="19"/>
  <c r="AG59" i="19"/>
  <c r="AF59" i="19"/>
  <c r="AE59" i="19"/>
  <c r="AD59" i="19"/>
  <c r="AC59" i="19"/>
  <c r="AB59" i="19"/>
  <c r="AA59" i="19"/>
  <c r="Z59" i="19"/>
  <c r="Y59" i="19"/>
  <c r="X59" i="19"/>
  <c r="W59" i="19"/>
  <c r="V59" i="19"/>
  <c r="U59" i="19"/>
  <c r="T59" i="19"/>
  <c r="S59" i="19"/>
  <c r="R59" i="19"/>
  <c r="Q59" i="19"/>
  <c r="P59" i="19"/>
  <c r="O59" i="19"/>
  <c r="N59" i="19"/>
  <c r="M59" i="19"/>
  <c r="L59" i="19"/>
  <c r="K59" i="19"/>
  <c r="J59" i="19"/>
  <c r="I59" i="19"/>
  <c r="H59" i="19"/>
  <c r="G59" i="19"/>
  <c r="F59" i="19"/>
  <c r="E59" i="19"/>
  <c r="D59" i="19"/>
  <c r="C59" i="19"/>
  <c r="B59" i="19"/>
  <c r="L54" i="19"/>
  <c r="M54" i="19" s="1"/>
  <c r="N54" i="19" s="1"/>
  <c r="O54" i="19" s="1"/>
  <c r="P54" i="19" s="1"/>
  <c r="Q54" i="19" s="1"/>
  <c r="R54" i="19" s="1"/>
  <c r="S54" i="19" s="1"/>
  <c r="T54" i="19" s="1"/>
  <c r="U54" i="19" s="1"/>
  <c r="V54" i="19" s="1"/>
  <c r="W54" i="19" s="1"/>
  <c r="X54" i="19" s="1"/>
  <c r="Y54" i="19" s="1"/>
  <c r="Z54" i="19" s="1"/>
  <c r="AA54" i="19" s="1"/>
  <c r="AB54" i="19" s="1"/>
  <c r="AC54" i="19" s="1"/>
  <c r="AD54" i="19" s="1"/>
  <c r="AE54" i="19" s="1"/>
  <c r="AF54" i="19" s="1"/>
  <c r="AG54" i="19" s="1"/>
  <c r="AH54" i="19" s="1"/>
  <c r="AI54" i="19" s="1"/>
  <c r="AJ54" i="19" s="1"/>
  <c r="AK54" i="19" s="1"/>
  <c r="AL54" i="19" s="1"/>
  <c r="AM54" i="19" s="1"/>
  <c r="AN54" i="19" s="1"/>
  <c r="AO54" i="19" s="1"/>
  <c r="AP54" i="19" s="1"/>
  <c r="AQ54" i="19" s="1"/>
  <c r="AR54" i="19" s="1"/>
  <c r="AS54" i="19" s="1"/>
  <c r="AT54" i="19" s="1"/>
  <c r="AU54" i="19" s="1"/>
  <c r="AV54" i="19" s="1"/>
  <c r="AW54" i="19" s="1"/>
  <c r="AX54" i="19" s="1"/>
  <c r="AY54" i="19" s="1"/>
  <c r="AZ54" i="19" s="1"/>
  <c r="BA54" i="19" s="1"/>
  <c r="BB54" i="19" s="1"/>
  <c r="BC54" i="19" s="1"/>
  <c r="BD54" i="19" s="1"/>
  <c r="BE54" i="19" s="1"/>
  <c r="BF54" i="19" s="1"/>
  <c r="BG54" i="19" s="1"/>
  <c r="BH54" i="19" s="1"/>
  <c r="BI54" i="19" s="1"/>
  <c r="E54" i="19"/>
  <c r="F54" i="19" s="1"/>
  <c r="G54" i="19" s="1"/>
  <c r="H54" i="19" s="1"/>
  <c r="I54" i="19" s="1"/>
  <c r="J54" i="19" s="1"/>
  <c r="K54" i="19" s="1"/>
  <c r="D54" i="19"/>
  <c r="C54" i="19"/>
  <c r="B39" i="19"/>
  <c r="B38" i="19"/>
  <c r="B32" i="19"/>
  <c r="B31" i="19"/>
  <c r="B25" i="19"/>
  <c r="B24" i="19"/>
  <c r="B18" i="19"/>
  <c r="B17" i="19"/>
  <c r="E10" i="19"/>
  <c r="E9" i="19"/>
  <c r="E8" i="19"/>
  <c r="E7" i="19"/>
  <c r="C4" i="18"/>
  <c r="B79" i="17"/>
  <c r="G67" i="17"/>
  <c r="H67" i="17" s="1"/>
  <c r="I67" i="17" s="1"/>
  <c r="J67" i="17" s="1"/>
  <c r="K67" i="17" s="1"/>
  <c r="L67" i="17" s="1"/>
  <c r="M67" i="17" s="1"/>
  <c r="N67" i="17" s="1"/>
  <c r="O67" i="17" s="1"/>
  <c r="P67" i="17" s="1"/>
  <c r="Q67" i="17" s="1"/>
  <c r="R67" i="17" s="1"/>
  <c r="S67" i="17" s="1"/>
  <c r="T67" i="17" s="1"/>
  <c r="U67" i="17" s="1"/>
  <c r="V67" i="17" s="1"/>
  <c r="W67" i="17" s="1"/>
  <c r="X67" i="17" s="1"/>
  <c r="Y67" i="17" s="1"/>
  <c r="Z67" i="17" s="1"/>
  <c r="AA67" i="17" s="1"/>
  <c r="AB67" i="17" s="1"/>
  <c r="AC67" i="17" s="1"/>
  <c r="AD67" i="17" s="1"/>
  <c r="AE67" i="17" s="1"/>
  <c r="AF67" i="17" s="1"/>
  <c r="AG67" i="17" s="1"/>
  <c r="AH67" i="17" s="1"/>
  <c r="AI67" i="17" s="1"/>
  <c r="AJ67" i="17" s="1"/>
  <c r="AK67" i="17" s="1"/>
  <c r="AL67" i="17" s="1"/>
  <c r="AM67" i="17" s="1"/>
  <c r="AN67" i="17" s="1"/>
  <c r="AO67" i="17" s="1"/>
  <c r="AP67" i="17" s="1"/>
  <c r="AQ67" i="17" s="1"/>
  <c r="AR67" i="17" s="1"/>
  <c r="AS67" i="17" s="1"/>
  <c r="AT67" i="17" s="1"/>
  <c r="AU67" i="17" s="1"/>
  <c r="AV67" i="17" s="1"/>
  <c r="AW67" i="17" s="1"/>
  <c r="AX67" i="17" s="1"/>
  <c r="AY67" i="17" s="1"/>
  <c r="AZ67" i="17" s="1"/>
  <c r="BA67" i="17" s="1"/>
  <c r="BB67" i="17" s="1"/>
  <c r="BC67" i="17" s="1"/>
  <c r="BD67" i="17" s="1"/>
  <c r="BE67" i="17" s="1"/>
  <c r="BF67" i="17" s="1"/>
  <c r="BG67" i="17" s="1"/>
  <c r="BH67" i="17" s="1"/>
  <c r="BI67" i="17" s="1"/>
  <c r="BJ67" i="17" s="1"/>
  <c r="BK67" i="17" s="1"/>
  <c r="BL67" i="17" s="1"/>
  <c r="BM67" i="17" s="1"/>
  <c r="BN67" i="17" s="1"/>
  <c r="BO67" i="17" s="1"/>
  <c r="BP67" i="17" s="1"/>
  <c r="BQ67" i="17" s="1"/>
  <c r="BR67" i="17" s="1"/>
  <c r="BS67" i="17" s="1"/>
  <c r="BT67" i="17" s="1"/>
  <c r="BU67" i="17" s="1"/>
  <c r="BV67" i="17" s="1"/>
  <c r="BW67" i="17" s="1"/>
  <c r="BX67" i="17" s="1"/>
  <c r="BY67" i="17" s="1"/>
  <c r="BZ67" i="17" s="1"/>
  <c r="CA67" i="17" s="1"/>
  <c r="CB67" i="17" s="1"/>
  <c r="CC67" i="17" s="1"/>
  <c r="CD67" i="17" s="1"/>
  <c r="CE67" i="17" s="1"/>
  <c r="CF67" i="17" s="1"/>
  <c r="CG67" i="17" s="1"/>
  <c r="CH67" i="17" s="1"/>
  <c r="CI67" i="17" s="1"/>
  <c r="CJ67" i="17" s="1"/>
  <c r="CK67" i="17" s="1"/>
  <c r="CL67" i="17" s="1"/>
  <c r="CM67" i="17" s="1"/>
  <c r="CN67" i="17" s="1"/>
  <c r="CO67" i="17" s="1"/>
  <c r="CP67" i="17" s="1"/>
  <c r="D67" i="17"/>
  <c r="E67" i="17" s="1"/>
  <c r="F67" i="17" s="1"/>
  <c r="G65" i="17"/>
  <c r="H65" i="17" s="1"/>
  <c r="I65" i="17" s="1"/>
  <c r="J65" i="17" s="1"/>
  <c r="K65" i="17" s="1"/>
  <c r="L65" i="17" s="1"/>
  <c r="M65" i="17" s="1"/>
  <c r="N65" i="17" s="1"/>
  <c r="O65" i="17" s="1"/>
  <c r="P65" i="17" s="1"/>
  <c r="Q65" i="17" s="1"/>
  <c r="R65" i="17" s="1"/>
  <c r="S65" i="17" s="1"/>
  <c r="T65" i="17" s="1"/>
  <c r="U65" i="17" s="1"/>
  <c r="V65" i="17" s="1"/>
  <c r="W65" i="17" s="1"/>
  <c r="X65" i="17" s="1"/>
  <c r="Y65" i="17" s="1"/>
  <c r="Z65" i="17" s="1"/>
  <c r="AA65" i="17" s="1"/>
  <c r="AB65" i="17" s="1"/>
  <c r="AC65" i="17" s="1"/>
  <c r="AD65" i="17" s="1"/>
  <c r="AE65" i="17" s="1"/>
  <c r="AF65" i="17" s="1"/>
  <c r="AG65" i="17" s="1"/>
  <c r="AH65" i="17" s="1"/>
  <c r="AI65" i="17" s="1"/>
  <c r="AJ65" i="17" s="1"/>
  <c r="AK65" i="17" s="1"/>
  <c r="AL65" i="17" s="1"/>
  <c r="AM65" i="17" s="1"/>
  <c r="AN65" i="17" s="1"/>
  <c r="AO65" i="17" s="1"/>
  <c r="AP65" i="17" s="1"/>
  <c r="AQ65" i="17" s="1"/>
  <c r="AR65" i="17" s="1"/>
  <c r="AS65" i="17" s="1"/>
  <c r="AT65" i="17" s="1"/>
  <c r="AU65" i="17" s="1"/>
  <c r="AV65" i="17" s="1"/>
  <c r="AW65" i="17" s="1"/>
  <c r="AX65" i="17" s="1"/>
  <c r="AY65" i="17" s="1"/>
  <c r="AZ65" i="17" s="1"/>
  <c r="BA65" i="17" s="1"/>
  <c r="BB65" i="17" s="1"/>
  <c r="BC65" i="17" s="1"/>
  <c r="BD65" i="17" s="1"/>
  <c r="BE65" i="17" s="1"/>
  <c r="BF65" i="17" s="1"/>
  <c r="BG65" i="17" s="1"/>
  <c r="BH65" i="17" s="1"/>
  <c r="BI65" i="17" s="1"/>
  <c r="BJ65" i="17" s="1"/>
  <c r="BK65" i="17" s="1"/>
  <c r="BL65" i="17" s="1"/>
  <c r="BM65" i="17" s="1"/>
  <c r="BN65" i="17" s="1"/>
  <c r="BO65" i="17" s="1"/>
  <c r="BP65" i="17" s="1"/>
  <c r="BQ65" i="17" s="1"/>
  <c r="BR65" i="17" s="1"/>
  <c r="BS65" i="17" s="1"/>
  <c r="BT65" i="17" s="1"/>
  <c r="BU65" i="17" s="1"/>
  <c r="BV65" i="17" s="1"/>
  <c r="BW65" i="17" s="1"/>
  <c r="BX65" i="17" s="1"/>
  <c r="BY65" i="17" s="1"/>
  <c r="BZ65" i="17" s="1"/>
  <c r="CA65" i="17" s="1"/>
  <c r="CB65" i="17" s="1"/>
  <c r="CC65" i="17" s="1"/>
  <c r="CD65" i="17" s="1"/>
  <c r="CE65" i="17" s="1"/>
  <c r="CF65" i="17" s="1"/>
  <c r="CG65" i="17" s="1"/>
  <c r="CH65" i="17" s="1"/>
  <c r="CI65" i="17" s="1"/>
  <c r="CJ65" i="17" s="1"/>
  <c r="CK65" i="17" s="1"/>
  <c r="CL65" i="17" s="1"/>
  <c r="CM65" i="17" s="1"/>
  <c r="CN65" i="17" s="1"/>
  <c r="CO65" i="17" s="1"/>
  <c r="CP65" i="17" s="1"/>
  <c r="F65" i="17"/>
  <c r="C65" i="17"/>
  <c r="D65" i="17" s="1"/>
  <c r="E65" i="17" s="1"/>
  <c r="CP60" i="17"/>
  <c r="C53" i="17"/>
  <c r="C56" i="17" s="1"/>
  <c r="C52" i="17"/>
  <c r="C51" i="17"/>
  <c r="C50" i="17"/>
  <c r="C49" i="17"/>
  <c r="CP45" i="17"/>
  <c r="C38" i="17"/>
  <c r="C41" i="17" s="1"/>
  <c r="C37" i="17"/>
  <c r="C36" i="17"/>
  <c r="C35" i="17"/>
  <c r="C34" i="17"/>
  <c r="CP29" i="17"/>
  <c r="C22" i="17"/>
  <c r="C25" i="17" s="1"/>
  <c r="B29" i="17" s="1"/>
  <c r="C21" i="17"/>
  <c r="C20" i="17"/>
  <c r="C19" i="17"/>
  <c r="C18" i="17"/>
  <c r="CP14" i="17"/>
  <c r="C7" i="17"/>
  <c r="C6" i="17"/>
  <c r="C5" i="17"/>
  <c r="C4" i="17"/>
  <c r="C3" i="17"/>
  <c r="B72" i="16"/>
  <c r="C72" i="16" s="1"/>
  <c r="D72" i="16" s="1"/>
  <c r="E72" i="16" s="1"/>
  <c r="F72" i="16" s="1"/>
  <c r="G72" i="16" s="1"/>
  <c r="H72" i="16" s="1"/>
  <c r="I72" i="16" s="1"/>
  <c r="J72" i="16" s="1"/>
  <c r="K72" i="16" s="1"/>
  <c r="L72" i="16" s="1"/>
  <c r="M72" i="16" s="1"/>
  <c r="N72" i="16" s="1"/>
  <c r="O72" i="16" s="1"/>
  <c r="P72" i="16" s="1"/>
  <c r="Q72" i="16" s="1"/>
  <c r="R72" i="16" s="1"/>
  <c r="S72" i="16" s="1"/>
  <c r="T72" i="16" s="1"/>
  <c r="U72" i="16" s="1"/>
  <c r="V72" i="16" s="1"/>
  <c r="W72" i="16" s="1"/>
  <c r="X72" i="16" s="1"/>
  <c r="Y72" i="16" s="1"/>
  <c r="Z72" i="16" s="1"/>
  <c r="AA72" i="16" s="1"/>
  <c r="AB72" i="16" s="1"/>
  <c r="AC72" i="16" s="1"/>
  <c r="AD72" i="16" s="1"/>
  <c r="AE72" i="16" s="1"/>
  <c r="AF72" i="16" s="1"/>
  <c r="AG72" i="16" s="1"/>
  <c r="AH72" i="16" s="1"/>
  <c r="AI72" i="16" s="1"/>
  <c r="AJ72" i="16" s="1"/>
  <c r="AK72" i="16" s="1"/>
  <c r="AL72" i="16" s="1"/>
  <c r="AM72" i="16" s="1"/>
  <c r="AN72" i="16" s="1"/>
  <c r="AO72" i="16" s="1"/>
  <c r="AP72" i="16" s="1"/>
  <c r="AQ72" i="16" s="1"/>
  <c r="AR72" i="16" s="1"/>
  <c r="AS72" i="16" s="1"/>
  <c r="AT72" i="16" s="1"/>
  <c r="AU72" i="16" s="1"/>
  <c r="AV72" i="16" s="1"/>
  <c r="AW72" i="16" s="1"/>
  <c r="AX72" i="16" s="1"/>
  <c r="AY72" i="16" s="1"/>
  <c r="AZ72" i="16" s="1"/>
  <c r="BA72" i="16" s="1"/>
  <c r="BB72" i="16" s="1"/>
  <c r="BC72" i="16" s="1"/>
  <c r="BD72" i="16" s="1"/>
  <c r="BE72" i="16" s="1"/>
  <c r="BF72" i="16" s="1"/>
  <c r="BG72" i="16" s="1"/>
  <c r="BH72" i="16" s="1"/>
  <c r="BI72" i="16" s="1"/>
  <c r="BJ72" i="16" s="1"/>
  <c r="A72" i="16"/>
  <c r="B71" i="16"/>
  <c r="C71" i="16" s="1"/>
  <c r="D71" i="16" s="1"/>
  <c r="E71" i="16" s="1"/>
  <c r="F71" i="16" s="1"/>
  <c r="G71" i="16" s="1"/>
  <c r="H71" i="16" s="1"/>
  <c r="I71" i="16" s="1"/>
  <c r="J71" i="16" s="1"/>
  <c r="K71" i="16" s="1"/>
  <c r="L71" i="16" s="1"/>
  <c r="M71" i="16" s="1"/>
  <c r="N71" i="16" s="1"/>
  <c r="O71" i="16" s="1"/>
  <c r="P71" i="16" s="1"/>
  <c r="Q71" i="16" s="1"/>
  <c r="R71" i="16" s="1"/>
  <c r="S71" i="16" s="1"/>
  <c r="T71" i="16" s="1"/>
  <c r="U71" i="16" s="1"/>
  <c r="V71" i="16" s="1"/>
  <c r="W71" i="16" s="1"/>
  <c r="X71" i="16" s="1"/>
  <c r="Y71" i="16" s="1"/>
  <c r="Z71" i="16" s="1"/>
  <c r="AA71" i="16" s="1"/>
  <c r="AB71" i="16" s="1"/>
  <c r="AC71" i="16" s="1"/>
  <c r="AD71" i="16" s="1"/>
  <c r="AE71" i="16" s="1"/>
  <c r="AF71" i="16" s="1"/>
  <c r="AG71" i="16" s="1"/>
  <c r="AH71" i="16" s="1"/>
  <c r="AI71" i="16" s="1"/>
  <c r="AJ71" i="16" s="1"/>
  <c r="AK71" i="16" s="1"/>
  <c r="AL71" i="16" s="1"/>
  <c r="AM71" i="16" s="1"/>
  <c r="AN71" i="16" s="1"/>
  <c r="AO71" i="16" s="1"/>
  <c r="AP71" i="16" s="1"/>
  <c r="AQ71" i="16" s="1"/>
  <c r="AR71" i="16" s="1"/>
  <c r="AS71" i="16" s="1"/>
  <c r="AT71" i="16" s="1"/>
  <c r="AU71" i="16" s="1"/>
  <c r="AV71" i="16" s="1"/>
  <c r="AW71" i="16" s="1"/>
  <c r="AX71" i="16" s="1"/>
  <c r="AY71" i="16" s="1"/>
  <c r="AZ71" i="16" s="1"/>
  <c r="BA71" i="16" s="1"/>
  <c r="BB71" i="16" s="1"/>
  <c r="BC71" i="16" s="1"/>
  <c r="BD71" i="16" s="1"/>
  <c r="BE71" i="16" s="1"/>
  <c r="BF71" i="16" s="1"/>
  <c r="BG71" i="16" s="1"/>
  <c r="BH71" i="16" s="1"/>
  <c r="BI71" i="16" s="1"/>
  <c r="BJ71" i="16" s="1"/>
  <c r="A71" i="16"/>
  <c r="B70" i="16"/>
  <c r="C70" i="16" s="1"/>
  <c r="D70" i="16" s="1"/>
  <c r="E70" i="16" s="1"/>
  <c r="F70" i="16" s="1"/>
  <c r="G70" i="16" s="1"/>
  <c r="H70" i="16" s="1"/>
  <c r="I70" i="16" s="1"/>
  <c r="J70" i="16" s="1"/>
  <c r="K70" i="16" s="1"/>
  <c r="L70" i="16" s="1"/>
  <c r="M70" i="16" s="1"/>
  <c r="N70" i="16" s="1"/>
  <c r="O70" i="16" s="1"/>
  <c r="P70" i="16" s="1"/>
  <c r="Q70" i="16" s="1"/>
  <c r="R70" i="16" s="1"/>
  <c r="S70" i="16" s="1"/>
  <c r="T70" i="16" s="1"/>
  <c r="U70" i="16" s="1"/>
  <c r="V70" i="16" s="1"/>
  <c r="W70" i="16" s="1"/>
  <c r="X70" i="16" s="1"/>
  <c r="Y70" i="16" s="1"/>
  <c r="Z70" i="16" s="1"/>
  <c r="AA70" i="16" s="1"/>
  <c r="AB70" i="16" s="1"/>
  <c r="AC70" i="16" s="1"/>
  <c r="AD70" i="16" s="1"/>
  <c r="AE70" i="16" s="1"/>
  <c r="AF70" i="16" s="1"/>
  <c r="AG70" i="16" s="1"/>
  <c r="AH70" i="16" s="1"/>
  <c r="AI70" i="16" s="1"/>
  <c r="AJ70" i="16" s="1"/>
  <c r="AK70" i="16" s="1"/>
  <c r="AL70" i="16" s="1"/>
  <c r="AM70" i="16" s="1"/>
  <c r="AN70" i="16" s="1"/>
  <c r="AO70" i="16" s="1"/>
  <c r="AP70" i="16" s="1"/>
  <c r="AQ70" i="16" s="1"/>
  <c r="AR70" i="16" s="1"/>
  <c r="AS70" i="16" s="1"/>
  <c r="AT70" i="16" s="1"/>
  <c r="AU70" i="16" s="1"/>
  <c r="AV70" i="16" s="1"/>
  <c r="AW70" i="16" s="1"/>
  <c r="AX70" i="16" s="1"/>
  <c r="AY70" i="16" s="1"/>
  <c r="AZ70" i="16" s="1"/>
  <c r="BA70" i="16" s="1"/>
  <c r="BB70" i="16" s="1"/>
  <c r="BC70" i="16" s="1"/>
  <c r="BD70" i="16" s="1"/>
  <c r="BE70" i="16" s="1"/>
  <c r="BF70" i="16" s="1"/>
  <c r="BG70" i="16" s="1"/>
  <c r="BH70" i="16" s="1"/>
  <c r="BI70" i="16" s="1"/>
  <c r="BJ70" i="16" s="1"/>
  <c r="A70" i="16"/>
  <c r="B69" i="16"/>
  <c r="C69" i="16" s="1"/>
  <c r="A69" i="16"/>
  <c r="BI59" i="16" a="1"/>
  <c r="BI59" i="16" s="1"/>
  <c r="BH59" i="16" a="1"/>
  <c r="BH59" i="16" s="1"/>
  <c r="BG59" i="16" a="1"/>
  <c r="BG59" i="16" s="1"/>
  <c r="BF59" i="16" a="1"/>
  <c r="BF59" i="16" s="1"/>
  <c r="BE59" i="16" a="1"/>
  <c r="BE59" i="16" s="1"/>
  <c r="BD59" i="16" a="1"/>
  <c r="BD59" i="16" s="1"/>
  <c r="BC59" i="16" a="1"/>
  <c r="BC59" i="16" s="1"/>
  <c r="BB59" i="16" a="1"/>
  <c r="BB59" i="16" s="1"/>
  <c r="BA59" i="16" a="1"/>
  <c r="BA59" i="16" s="1"/>
  <c r="AZ59" i="16" a="1"/>
  <c r="AZ59" i="16" s="1"/>
  <c r="AY59" i="16" a="1"/>
  <c r="AY59" i="16" s="1"/>
  <c r="AX59" i="16" a="1"/>
  <c r="AX59" i="16" s="1"/>
  <c r="AW59" i="16" a="1"/>
  <c r="AW59" i="16" s="1"/>
  <c r="AV59" i="16" a="1"/>
  <c r="AV59" i="16" s="1"/>
  <c r="AU59" i="16" a="1"/>
  <c r="AU59" i="16" s="1"/>
  <c r="AT59" i="16" a="1"/>
  <c r="AT59" i="16" s="1"/>
  <c r="AS59" i="16" a="1"/>
  <c r="AS59" i="16" s="1"/>
  <c r="AR59" i="16" a="1"/>
  <c r="AR59" i="16" s="1"/>
  <c r="AQ59" i="16" a="1"/>
  <c r="AQ59" i="16" s="1"/>
  <c r="AP59" i="16" a="1"/>
  <c r="AP59" i="16" s="1"/>
  <c r="AO59" i="16" a="1"/>
  <c r="AO59" i="16" s="1"/>
  <c r="AN59" i="16" a="1"/>
  <c r="AN59" i="16" s="1"/>
  <c r="AM59" i="16" a="1"/>
  <c r="AM59" i="16" s="1"/>
  <c r="AL59" i="16" a="1"/>
  <c r="AL59" i="16" s="1"/>
  <c r="AK59" i="16" a="1"/>
  <c r="AK59" i="16" s="1"/>
  <c r="AJ59" i="16" a="1"/>
  <c r="AJ59" i="16" s="1"/>
  <c r="AI59" i="16" a="1"/>
  <c r="AI59" i="16" s="1"/>
  <c r="AH59" i="16" a="1"/>
  <c r="AH59" i="16" s="1"/>
  <c r="AG59" i="16" a="1"/>
  <c r="AG59" i="16" s="1"/>
  <c r="AF59" i="16" a="1"/>
  <c r="AF59" i="16" s="1"/>
  <c r="AE59" i="16" a="1"/>
  <c r="AE59" i="16" s="1"/>
  <c r="AD59" i="16" a="1"/>
  <c r="AD59" i="16" s="1"/>
  <c r="AC59" i="16" a="1"/>
  <c r="AC59" i="16" s="1"/>
  <c r="AB59" i="16" a="1"/>
  <c r="AB59" i="16" s="1"/>
  <c r="AA59" i="16" a="1"/>
  <c r="AA59" i="16" s="1"/>
  <c r="Z59" i="16" a="1"/>
  <c r="Z59" i="16" s="1"/>
  <c r="Y59" i="16" a="1"/>
  <c r="Y59" i="16" s="1"/>
  <c r="X59" i="16" a="1"/>
  <c r="X59" i="16" s="1"/>
  <c r="W59" i="16" a="1"/>
  <c r="W59" i="16" s="1"/>
  <c r="V59" i="16" a="1"/>
  <c r="V59" i="16" s="1"/>
  <c r="U59" i="16" a="1"/>
  <c r="U59" i="16" s="1"/>
  <c r="T59" i="16" a="1"/>
  <c r="T59" i="16" s="1"/>
  <c r="S59" i="16" a="1"/>
  <c r="S59" i="16" s="1"/>
  <c r="R59" i="16" a="1"/>
  <c r="R59" i="16" s="1"/>
  <c r="Q59" i="16" a="1"/>
  <c r="Q59" i="16" s="1"/>
  <c r="P59" i="16" a="1"/>
  <c r="P59" i="16" s="1"/>
  <c r="O59" i="16" a="1"/>
  <c r="O59" i="16" s="1"/>
  <c r="N59" i="16" a="1"/>
  <c r="N59" i="16" s="1"/>
  <c r="M59" i="16" a="1"/>
  <c r="M59" i="16" s="1"/>
  <c r="L59" i="16" a="1"/>
  <c r="L59" i="16" s="1"/>
  <c r="K59" i="16" a="1"/>
  <c r="K59" i="16" s="1"/>
  <c r="J59" i="16" a="1"/>
  <c r="J59" i="16" s="1"/>
  <c r="I59" i="16" a="1"/>
  <c r="I59" i="16" s="1"/>
  <c r="H59" i="16" a="1"/>
  <c r="H59" i="16" s="1"/>
  <c r="G59" i="16" a="1"/>
  <c r="G59" i="16" s="1"/>
  <c r="F59" i="16" a="1"/>
  <c r="F59" i="16" s="1"/>
  <c r="E59" i="16" a="1"/>
  <c r="E59" i="16" s="1"/>
  <c r="D59" i="16" a="1"/>
  <c r="D59" i="16" s="1"/>
  <c r="C59" i="16" a="1"/>
  <c r="C59" i="16" s="1"/>
  <c r="B59" i="16" a="1"/>
  <c r="B59" i="16" s="1"/>
  <c r="A59" i="16"/>
  <c r="BI58" i="16" a="1"/>
  <c r="BI58" i="16" s="1"/>
  <c r="BH58" i="16" a="1"/>
  <c r="BH58" i="16" s="1"/>
  <c r="BG58" i="16" a="1"/>
  <c r="BG58" i="16" s="1"/>
  <c r="BF58" i="16" a="1"/>
  <c r="BF58" i="16" s="1"/>
  <c r="BE58" i="16" a="1"/>
  <c r="BE58" i="16" s="1"/>
  <c r="BD58" i="16" a="1"/>
  <c r="BD58" i="16" s="1"/>
  <c r="BC58" i="16" a="1"/>
  <c r="BC58" i="16"/>
  <c r="BB58" i="16" a="1"/>
  <c r="BB58" i="16" s="1"/>
  <c r="BA58" i="16" a="1"/>
  <c r="BA58" i="16" s="1"/>
  <c r="AZ58" i="16" a="1"/>
  <c r="AZ58" i="16" s="1"/>
  <c r="AY58" i="16" a="1"/>
  <c r="AY58" i="16" s="1"/>
  <c r="AX58" i="16" a="1"/>
  <c r="AX58" i="16" s="1"/>
  <c r="AW58" i="16" a="1"/>
  <c r="AW58" i="16" s="1"/>
  <c r="AV58" i="16" a="1"/>
  <c r="AV58" i="16" s="1"/>
  <c r="AU58" i="16" a="1"/>
  <c r="AU58" i="16" s="1"/>
  <c r="AT58" i="16" a="1"/>
  <c r="AT58" i="16" s="1"/>
  <c r="AS58" i="16" a="1"/>
  <c r="AS58" i="16" s="1"/>
  <c r="AR58" i="16" a="1"/>
  <c r="AR58" i="16" s="1"/>
  <c r="AQ58" i="16" a="1"/>
  <c r="AQ58" i="16" s="1"/>
  <c r="AP58" i="16" a="1"/>
  <c r="AP58" i="16" s="1"/>
  <c r="AO58" i="16" a="1"/>
  <c r="AO58" i="16" s="1"/>
  <c r="AN58" i="16" a="1"/>
  <c r="AN58" i="16" s="1"/>
  <c r="AM58" i="16" a="1"/>
  <c r="AM58" i="16" s="1"/>
  <c r="AL58" i="16" a="1"/>
  <c r="AL58" i="16" s="1"/>
  <c r="AK58" i="16" a="1"/>
  <c r="AK58" i="16" s="1"/>
  <c r="AJ58" i="16" a="1"/>
  <c r="AJ58" i="16" s="1"/>
  <c r="AI58" i="16" a="1"/>
  <c r="AI58" i="16" s="1"/>
  <c r="AH58" i="16" a="1"/>
  <c r="AH58" i="16" s="1"/>
  <c r="AG58" i="16" a="1"/>
  <c r="AG58" i="16" s="1"/>
  <c r="AF58" i="16" a="1"/>
  <c r="AF58" i="16" s="1"/>
  <c r="AE58" i="16" a="1"/>
  <c r="AE58" i="16" s="1"/>
  <c r="AD58" i="16" a="1"/>
  <c r="AD58" i="16" s="1"/>
  <c r="AC58" i="16" a="1"/>
  <c r="AC58" i="16" s="1"/>
  <c r="AB58" i="16" a="1"/>
  <c r="AB58" i="16" s="1"/>
  <c r="AA58" i="16" a="1"/>
  <c r="AA58" i="16" s="1"/>
  <c r="Z58" i="16" a="1"/>
  <c r="Z58" i="16" s="1"/>
  <c r="Y58" i="16" a="1"/>
  <c r="Y58" i="16" s="1"/>
  <c r="X58" i="16" a="1"/>
  <c r="X58" i="16" s="1"/>
  <c r="W58" i="16" a="1"/>
  <c r="W58" i="16" s="1"/>
  <c r="V58" i="16" a="1"/>
  <c r="V58" i="16" s="1"/>
  <c r="U58" i="16" a="1"/>
  <c r="U58" i="16" s="1"/>
  <c r="T58" i="16" a="1"/>
  <c r="T58" i="16" s="1"/>
  <c r="S58" i="16" a="1"/>
  <c r="S58" i="16" s="1"/>
  <c r="R58" i="16" a="1"/>
  <c r="R58" i="16" s="1"/>
  <c r="Q58" i="16" a="1"/>
  <c r="Q58" i="16" s="1"/>
  <c r="P58" i="16" a="1"/>
  <c r="P58" i="16" s="1"/>
  <c r="O58" i="16" a="1"/>
  <c r="O58" i="16" s="1"/>
  <c r="N58" i="16" a="1"/>
  <c r="N58" i="16" s="1"/>
  <c r="M58" i="16" a="1"/>
  <c r="M58" i="16" s="1"/>
  <c r="L58" i="16" a="1"/>
  <c r="L58" i="16" s="1"/>
  <c r="K58" i="16" a="1"/>
  <c r="K58" i="16" s="1"/>
  <c r="J58" i="16" a="1"/>
  <c r="J58" i="16" s="1"/>
  <c r="I58" i="16" a="1"/>
  <c r="I58" i="16" s="1"/>
  <c r="H58" i="16" a="1"/>
  <c r="H58" i="16" s="1"/>
  <c r="G58" i="16" a="1"/>
  <c r="G58" i="16" s="1"/>
  <c r="F58" i="16" a="1"/>
  <c r="F58" i="16" s="1"/>
  <c r="E58" i="16" a="1"/>
  <c r="E58" i="16" s="1"/>
  <c r="D58" i="16" a="1"/>
  <c r="D58" i="16" s="1"/>
  <c r="C58" i="16" a="1"/>
  <c r="C58" i="16" s="1"/>
  <c r="B58" i="16" a="1"/>
  <c r="B58" i="16" s="1"/>
  <c r="A58" i="16"/>
  <c r="BI57" i="16" a="1"/>
  <c r="BI57" i="16" s="1"/>
  <c r="BH57" i="16" a="1"/>
  <c r="BH57" i="16" s="1"/>
  <c r="BG57" i="16" a="1"/>
  <c r="BG57" i="16" s="1"/>
  <c r="BF57" i="16" a="1"/>
  <c r="BF57" i="16" s="1"/>
  <c r="BE57" i="16" a="1"/>
  <c r="BE57" i="16" s="1"/>
  <c r="BD57" i="16" a="1"/>
  <c r="BD57" i="16" s="1"/>
  <c r="BC57" i="16" a="1"/>
  <c r="BC57" i="16" s="1"/>
  <c r="BB57" i="16" a="1"/>
  <c r="BB57" i="16" s="1"/>
  <c r="BA57" i="16" a="1"/>
  <c r="BA57" i="16" s="1"/>
  <c r="AZ57" i="16" a="1"/>
  <c r="AZ57" i="16" s="1"/>
  <c r="AY57" i="16" a="1"/>
  <c r="AY57" i="16" s="1"/>
  <c r="AX57" i="16" a="1"/>
  <c r="AX57" i="16" s="1"/>
  <c r="AW57" i="16" a="1"/>
  <c r="AW57" i="16" s="1"/>
  <c r="AV57" i="16" a="1"/>
  <c r="AV57" i="16" s="1"/>
  <c r="AU57" i="16" a="1"/>
  <c r="AU57" i="16" s="1"/>
  <c r="AT57" i="16" a="1"/>
  <c r="AT57" i="16" s="1"/>
  <c r="AS57" i="16" a="1"/>
  <c r="AS57" i="16" s="1"/>
  <c r="AR57" i="16" a="1"/>
  <c r="AR57" i="16" s="1"/>
  <c r="AQ57" i="16" a="1"/>
  <c r="AQ57" i="16" s="1"/>
  <c r="AP57" i="16" a="1"/>
  <c r="AP57" i="16" s="1"/>
  <c r="AO57" i="16" a="1"/>
  <c r="AO57" i="16" s="1"/>
  <c r="AN57" i="16" a="1"/>
  <c r="AN57" i="16" s="1"/>
  <c r="AM57" i="16" a="1"/>
  <c r="AM57" i="16" s="1"/>
  <c r="AL57" i="16" a="1"/>
  <c r="AL57" i="16" s="1"/>
  <c r="AK57" i="16" a="1"/>
  <c r="AK57" i="16" s="1"/>
  <c r="AJ57" i="16" a="1"/>
  <c r="AJ57" i="16" s="1"/>
  <c r="AI57" i="16" a="1"/>
  <c r="AI57" i="16" s="1"/>
  <c r="AH57" i="16" a="1"/>
  <c r="AH57" i="16" s="1"/>
  <c r="AG57" i="16" a="1"/>
  <c r="AG57" i="16" s="1"/>
  <c r="AF57" i="16" a="1"/>
  <c r="AF57" i="16" s="1"/>
  <c r="AE57" i="16" a="1"/>
  <c r="AE57" i="16" s="1"/>
  <c r="AD57" i="16" a="1"/>
  <c r="AD57" i="16" s="1"/>
  <c r="AC57" i="16" a="1"/>
  <c r="AC57" i="16" s="1"/>
  <c r="AB57" i="16" a="1"/>
  <c r="AB57" i="16" s="1"/>
  <c r="AA57" i="16" a="1"/>
  <c r="AA57" i="16" s="1"/>
  <c r="Z57" i="16" a="1"/>
  <c r="Z57" i="16" s="1"/>
  <c r="Y57" i="16" a="1"/>
  <c r="Y57" i="16" s="1"/>
  <c r="X57" i="16" a="1"/>
  <c r="X57" i="16" s="1"/>
  <c r="W57" i="16" a="1"/>
  <c r="W57" i="16" s="1"/>
  <c r="V57" i="16" a="1"/>
  <c r="V57" i="16" s="1"/>
  <c r="U57" i="16" a="1"/>
  <c r="U57" i="16" s="1"/>
  <c r="T57" i="16" a="1"/>
  <c r="T57" i="16" s="1"/>
  <c r="S57" i="16" a="1"/>
  <c r="S57" i="16" s="1"/>
  <c r="R57" i="16" a="1"/>
  <c r="R57" i="16" s="1"/>
  <c r="Q57" i="16" a="1"/>
  <c r="Q57" i="16" s="1"/>
  <c r="P57" i="16" a="1"/>
  <c r="P57" i="16" s="1"/>
  <c r="O57" i="16" a="1"/>
  <c r="O57" i="16" s="1"/>
  <c r="N57" i="16" a="1"/>
  <c r="N57" i="16" s="1"/>
  <c r="M57" i="16" a="1"/>
  <c r="M57" i="16" s="1"/>
  <c r="L57" i="16" a="1"/>
  <c r="L57" i="16" s="1"/>
  <c r="K57" i="16" a="1"/>
  <c r="K57" i="16" s="1"/>
  <c r="J57" i="16" a="1"/>
  <c r="J57" i="16" s="1"/>
  <c r="I57" i="16" a="1"/>
  <c r="I57" i="16" s="1"/>
  <c r="H57" i="16" a="1"/>
  <c r="H57" i="16" s="1"/>
  <c r="G57" i="16" a="1"/>
  <c r="G57" i="16" s="1"/>
  <c r="F57" i="16" a="1"/>
  <c r="F57" i="16" s="1"/>
  <c r="E57" i="16" a="1"/>
  <c r="E57" i="16" s="1"/>
  <c r="D57" i="16" a="1"/>
  <c r="D57" i="16" s="1"/>
  <c r="C57" i="16" a="1"/>
  <c r="C57" i="16" s="1"/>
  <c r="B57" i="16" a="1"/>
  <c r="B57" i="16" s="1"/>
  <c r="A57" i="16"/>
  <c r="BI56" i="16" a="1"/>
  <c r="BI56" i="16" s="1"/>
  <c r="BH56" i="16" a="1"/>
  <c r="BH56" i="16" s="1"/>
  <c r="BG56" i="16" a="1"/>
  <c r="BG56" i="16" s="1"/>
  <c r="BF56" i="16" a="1"/>
  <c r="BF56" i="16" s="1"/>
  <c r="BE56" i="16" a="1"/>
  <c r="BE56" i="16" s="1"/>
  <c r="BD56" i="16" a="1"/>
  <c r="BD56" i="16" s="1"/>
  <c r="BC56" i="16" a="1"/>
  <c r="BC56" i="16" s="1"/>
  <c r="BB56" i="16" a="1"/>
  <c r="BB56" i="16" s="1"/>
  <c r="BA56" i="16" a="1"/>
  <c r="BA56" i="16" s="1"/>
  <c r="AZ56" i="16" a="1"/>
  <c r="AZ56" i="16" s="1"/>
  <c r="AY56" i="16" a="1"/>
  <c r="AY56" i="16" s="1"/>
  <c r="AX56" i="16" a="1"/>
  <c r="AX56" i="16" s="1"/>
  <c r="AW56" i="16" a="1"/>
  <c r="AW56" i="16" s="1"/>
  <c r="AV56" i="16" a="1"/>
  <c r="AV56" i="16" s="1"/>
  <c r="AU56" i="16" a="1"/>
  <c r="AU56" i="16" s="1"/>
  <c r="AT56" i="16" a="1"/>
  <c r="AT56" i="16"/>
  <c r="AS56" i="16" a="1"/>
  <c r="AS56" i="16" s="1"/>
  <c r="AR56" i="16" a="1"/>
  <c r="AR56" i="16" s="1"/>
  <c r="AQ56" i="16" a="1"/>
  <c r="AQ56" i="16" s="1"/>
  <c r="AP56" i="16" a="1"/>
  <c r="AP56" i="16" s="1"/>
  <c r="AO56" i="16" a="1"/>
  <c r="AO56" i="16" s="1"/>
  <c r="AN56" i="16" a="1"/>
  <c r="AN56" i="16" s="1"/>
  <c r="AM56" i="16" a="1"/>
  <c r="AM56" i="16" s="1"/>
  <c r="AL56" i="16" a="1"/>
  <c r="AL56" i="16" s="1"/>
  <c r="AK56" i="16" a="1"/>
  <c r="AK56" i="16" s="1"/>
  <c r="AJ56" i="16" a="1"/>
  <c r="AJ56" i="16" s="1"/>
  <c r="AI56" i="16" a="1"/>
  <c r="AI56" i="16" s="1"/>
  <c r="AH56" i="16" a="1"/>
  <c r="AH56" i="16" s="1"/>
  <c r="AG56" i="16" a="1"/>
  <c r="AG56" i="16" s="1"/>
  <c r="AF56" i="16" a="1"/>
  <c r="AF56" i="16" s="1"/>
  <c r="AE56" i="16" a="1"/>
  <c r="AE56" i="16" s="1"/>
  <c r="AD56" i="16" a="1"/>
  <c r="AD56" i="16" s="1"/>
  <c r="AC56" i="16" a="1"/>
  <c r="AC56" i="16" s="1"/>
  <c r="AB56" i="16" a="1"/>
  <c r="AB56" i="16" s="1"/>
  <c r="AA56" i="16" a="1"/>
  <c r="AA56" i="16" s="1"/>
  <c r="Z56" i="16" a="1"/>
  <c r="Z56" i="16" s="1"/>
  <c r="Y56" i="16" a="1"/>
  <c r="Y56" i="16" s="1"/>
  <c r="X56" i="16" a="1"/>
  <c r="X56" i="16" s="1"/>
  <c r="W56" i="16" a="1"/>
  <c r="W56" i="16" s="1"/>
  <c r="V56" i="16" a="1"/>
  <c r="V56" i="16" s="1"/>
  <c r="U56" i="16" a="1"/>
  <c r="U56" i="16" s="1"/>
  <c r="T56" i="16" a="1"/>
  <c r="T56" i="16" s="1"/>
  <c r="S56" i="16" a="1"/>
  <c r="S56" i="16" s="1"/>
  <c r="R56" i="16" a="1"/>
  <c r="R56" i="16" s="1"/>
  <c r="Q56" i="16" a="1"/>
  <c r="Q56" i="16" s="1"/>
  <c r="P56" i="16" a="1"/>
  <c r="P56" i="16" s="1"/>
  <c r="O56" i="16" a="1"/>
  <c r="O56" i="16" s="1"/>
  <c r="N56" i="16" a="1"/>
  <c r="N56" i="16" s="1"/>
  <c r="M56" i="16" a="1"/>
  <c r="M56" i="16" s="1"/>
  <c r="L56" i="16" a="1"/>
  <c r="L56" i="16" s="1"/>
  <c r="K56" i="16" a="1"/>
  <c r="K56" i="16" s="1"/>
  <c r="J56" i="16" a="1"/>
  <c r="J56" i="16" s="1"/>
  <c r="I56" i="16" a="1"/>
  <c r="I56" i="16" s="1"/>
  <c r="H56" i="16" a="1"/>
  <c r="H56" i="16" s="1"/>
  <c r="G56" i="16" a="1"/>
  <c r="G56" i="16" s="1"/>
  <c r="F56" i="16" a="1"/>
  <c r="F56" i="16" s="1"/>
  <c r="E56" i="16" a="1"/>
  <c r="E56" i="16" s="1"/>
  <c r="D56" i="16" a="1"/>
  <c r="D56" i="16" s="1"/>
  <c r="C56" i="16" a="1"/>
  <c r="C56" i="16" s="1"/>
  <c r="B56" i="16" a="1"/>
  <c r="B56" i="16" s="1"/>
  <c r="A56" i="16"/>
  <c r="BI55" i="16" a="1"/>
  <c r="BI55" i="16" s="1"/>
  <c r="BH55" i="16" a="1"/>
  <c r="BH55" i="16" s="1"/>
  <c r="BG55" i="16" a="1"/>
  <c r="BG55" i="16" s="1"/>
  <c r="BF55" i="16" a="1"/>
  <c r="BF55" i="16" s="1"/>
  <c r="BE55" i="16" a="1"/>
  <c r="BE55" i="16" s="1"/>
  <c r="BD55" i="16" a="1"/>
  <c r="BD55" i="16" s="1"/>
  <c r="BC55" i="16" a="1"/>
  <c r="BC55" i="16" s="1"/>
  <c r="BB55" i="16" a="1"/>
  <c r="BB55" i="16" s="1"/>
  <c r="BA55" i="16" a="1"/>
  <c r="BA55" i="16" s="1"/>
  <c r="AZ55" i="16" a="1"/>
  <c r="AZ55" i="16" s="1"/>
  <c r="AY55" i="16" a="1"/>
  <c r="AY55" i="16" s="1"/>
  <c r="AX55" i="16" a="1"/>
  <c r="AX55" i="16" s="1"/>
  <c r="AW55" i="16" a="1"/>
  <c r="AW55" i="16" s="1"/>
  <c r="AV55" i="16" a="1"/>
  <c r="AV55" i="16" s="1"/>
  <c r="AU55" i="16" a="1"/>
  <c r="AU55" i="16" s="1"/>
  <c r="AT55" i="16" a="1"/>
  <c r="AT55" i="16" s="1"/>
  <c r="AS55" i="16" a="1"/>
  <c r="AS55" i="16" s="1"/>
  <c r="AR55" i="16" a="1"/>
  <c r="AR55" i="16" s="1"/>
  <c r="AQ55" i="16" a="1"/>
  <c r="AQ55" i="16" s="1"/>
  <c r="AP55" i="16" a="1"/>
  <c r="AP55" i="16" s="1"/>
  <c r="AO55" i="16" a="1"/>
  <c r="AO55" i="16" s="1"/>
  <c r="AN55" i="16" a="1"/>
  <c r="AN55" i="16" s="1"/>
  <c r="AM55" i="16" a="1"/>
  <c r="AM55" i="16" s="1"/>
  <c r="AL55" i="16" a="1"/>
  <c r="AL55" i="16" s="1"/>
  <c r="AK55" i="16" a="1"/>
  <c r="AK55" i="16" s="1"/>
  <c r="AJ55" i="16" a="1"/>
  <c r="AJ55" i="16" s="1"/>
  <c r="AI55" i="16" a="1"/>
  <c r="AI55" i="16" s="1"/>
  <c r="AH55" i="16" a="1"/>
  <c r="AH55" i="16" s="1"/>
  <c r="AG55" i="16" a="1"/>
  <c r="AG55" i="16" s="1"/>
  <c r="AF55" i="16" a="1"/>
  <c r="AF55" i="16" s="1"/>
  <c r="AE55" i="16" a="1"/>
  <c r="AE55" i="16" s="1"/>
  <c r="AD55" i="16" a="1"/>
  <c r="AD55" i="16" s="1"/>
  <c r="AC55" i="16" a="1"/>
  <c r="AC55" i="16" s="1"/>
  <c r="AB55" i="16" a="1"/>
  <c r="AB55" i="16" s="1"/>
  <c r="AA55" i="16" a="1"/>
  <c r="AA55" i="16" s="1"/>
  <c r="Z55" i="16" a="1"/>
  <c r="Z55" i="16" s="1"/>
  <c r="Y55" i="16" a="1"/>
  <c r="Y55" i="16" s="1"/>
  <c r="X55" i="16" a="1"/>
  <c r="X55" i="16" s="1"/>
  <c r="W55" i="16" a="1"/>
  <c r="W55" i="16" s="1"/>
  <c r="V55" i="16" a="1"/>
  <c r="V55" i="16" s="1"/>
  <c r="U55" i="16" a="1"/>
  <c r="U55" i="16" s="1"/>
  <c r="T55" i="16" a="1"/>
  <c r="T55" i="16" s="1"/>
  <c r="S55" i="16" a="1"/>
  <c r="S55" i="16" s="1"/>
  <c r="R55" i="16" a="1"/>
  <c r="R55" i="16" s="1"/>
  <c r="Q55" i="16" a="1"/>
  <c r="Q55" i="16" s="1"/>
  <c r="P55" i="16" a="1"/>
  <c r="P55" i="16" s="1"/>
  <c r="O55" i="16" a="1"/>
  <c r="O55" i="16" s="1"/>
  <c r="N55" i="16" a="1"/>
  <c r="N55" i="16" s="1"/>
  <c r="M55" i="16" a="1"/>
  <c r="M55" i="16" s="1"/>
  <c r="L55" i="16" a="1"/>
  <c r="L55" i="16" s="1"/>
  <c r="K55" i="16" a="1"/>
  <c r="K55" i="16" s="1"/>
  <c r="J55" i="16" a="1"/>
  <c r="J55" i="16" s="1"/>
  <c r="I55" i="16" a="1"/>
  <c r="I55" i="16" s="1"/>
  <c r="H55" i="16" a="1"/>
  <c r="H55" i="16" s="1"/>
  <c r="G55" i="16" a="1"/>
  <c r="G55" i="16" s="1"/>
  <c r="F55" i="16" a="1"/>
  <c r="F55" i="16" s="1"/>
  <c r="E55" i="16" a="1"/>
  <c r="E55" i="16" s="1"/>
  <c r="D55" i="16" a="1"/>
  <c r="D55" i="16" s="1"/>
  <c r="C55" i="16" a="1"/>
  <c r="C55" i="16" s="1"/>
  <c r="B55" i="16" a="1"/>
  <c r="B55" i="16" s="1"/>
  <c r="A55" i="16"/>
  <c r="BI54" i="16" a="1"/>
  <c r="BI54" i="16" s="1"/>
  <c r="BH54" i="16" a="1"/>
  <c r="BH54" i="16" s="1"/>
  <c r="BG54" i="16" a="1"/>
  <c r="BG54" i="16" s="1"/>
  <c r="BF54" i="16" a="1"/>
  <c r="BF54" i="16" s="1"/>
  <c r="BE54" i="16" a="1"/>
  <c r="BE54" i="16" s="1"/>
  <c r="BD54" i="16" a="1"/>
  <c r="BD54" i="16" s="1"/>
  <c r="BC54" i="16" a="1"/>
  <c r="BC54" i="16" s="1"/>
  <c r="BB54" i="16" a="1"/>
  <c r="BB54" i="16" s="1"/>
  <c r="BA54" i="16" a="1"/>
  <c r="BA54" i="16" s="1"/>
  <c r="AZ54" i="16" a="1"/>
  <c r="AZ54" i="16" s="1"/>
  <c r="AY54" i="16" a="1"/>
  <c r="AY54" i="16" s="1"/>
  <c r="AX54" i="16" a="1"/>
  <c r="AX54" i="16" s="1"/>
  <c r="AW54" i="16" a="1"/>
  <c r="AW54" i="16" s="1"/>
  <c r="AV54" i="16" a="1"/>
  <c r="AV54" i="16" s="1"/>
  <c r="AU54" i="16" a="1"/>
  <c r="AU54" i="16" s="1"/>
  <c r="AT54" i="16" a="1"/>
  <c r="AT54" i="16" s="1"/>
  <c r="AS54" i="16" a="1"/>
  <c r="AS54" i="16" s="1"/>
  <c r="AR54" i="16" a="1"/>
  <c r="AR54" i="16" s="1"/>
  <c r="AQ54" i="16" a="1"/>
  <c r="AQ54" i="16" s="1"/>
  <c r="AP54" i="16" a="1"/>
  <c r="AP54" i="16" s="1"/>
  <c r="AO54" i="16" a="1"/>
  <c r="AO54" i="16" s="1"/>
  <c r="AN54" i="16" a="1"/>
  <c r="AN54" i="16" s="1"/>
  <c r="AM54" i="16" a="1"/>
  <c r="AM54" i="16" s="1"/>
  <c r="AL54" i="16" a="1"/>
  <c r="AL54" i="16" s="1"/>
  <c r="AK54" i="16" a="1"/>
  <c r="AK54" i="16" s="1"/>
  <c r="AJ54" i="16" a="1"/>
  <c r="AJ54" i="16" s="1"/>
  <c r="AI54" i="16" a="1"/>
  <c r="AI54" i="16" s="1"/>
  <c r="AH54" i="16" a="1"/>
  <c r="AH54" i="16" s="1"/>
  <c r="AG54" i="16" a="1"/>
  <c r="AG54" i="16" s="1"/>
  <c r="AF54" i="16" a="1"/>
  <c r="AF54" i="16" s="1"/>
  <c r="AE54" i="16" a="1"/>
  <c r="AE54" i="16" s="1"/>
  <c r="AD54" i="16" a="1"/>
  <c r="AD54" i="16" s="1"/>
  <c r="AC54" i="16" a="1"/>
  <c r="AC54" i="16" s="1"/>
  <c r="AB54" i="16" a="1"/>
  <c r="AB54" i="16" s="1"/>
  <c r="AA54" i="16" a="1"/>
  <c r="AA54" i="16" s="1"/>
  <c r="Z54" i="16" a="1"/>
  <c r="Z54" i="16" s="1"/>
  <c r="Y54" i="16" a="1"/>
  <c r="Y54" i="16" s="1"/>
  <c r="X54" i="16" a="1"/>
  <c r="X54" i="16" s="1"/>
  <c r="W54" i="16" a="1"/>
  <c r="W54" i="16" s="1"/>
  <c r="V54" i="16" a="1"/>
  <c r="V54" i="16" s="1"/>
  <c r="U54" i="16" a="1"/>
  <c r="U54" i="16" s="1"/>
  <c r="T54" i="16" a="1"/>
  <c r="T54" i="16" s="1"/>
  <c r="S54" i="16" a="1"/>
  <c r="S54" i="16" s="1"/>
  <c r="R54" i="16" a="1"/>
  <c r="R54" i="16" s="1"/>
  <c r="Q54" i="16" a="1"/>
  <c r="Q54" i="16" s="1"/>
  <c r="P54" i="16" a="1"/>
  <c r="P54" i="16" s="1"/>
  <c r="O54" i="16" a="1"/>
  <c r="O54" i="16" s="1"/>
  <c r="N54" i="16" a="1"/>
  <c r="N54" i="16" s="1"/>
  <c r="M54" i="16" a="1"/>
  <c r="M54" i="16" s="1"/>
  <c r="L54" i="16" a="1"/>
  <c r="L54" i="16" s="1"/>
  <c r="K54" i="16" a="1"/>
  <c r="K54" i="16" s="1"/>
  <c r="J54" i="16" a="1"/>
  <c r="J54" i="16" s="1"/>
  <c r="I54" i="16" a="1"/>
  <c r="I54" i="16" s="1"/>
  <c r="H54" i="16" a="1"/>
  <c r="H54" i="16" s="1"/>
  <c r="G54" i="16" a="1"/>
  <c r="G54" i="16" s="1"/>
  <c r="F54" i="16" a="1"/>
  <c r="F54" i="16" s="1"/>
  <c r="E54" i="16" a="1"/>
  <c r="E54" i="16" s="1"/>
  <c r="D54" i="16" a="1"/>
  <c r="D54" i="16" s="1"/>
  <c r="C54" i="16" a="1"/>
  <c r="C54" i="16" s="1"/>
  <c r="B54" i="16" a="1"/>
  <c r="B54" i="16" s="1"/>
  <c r="A54" i="16"/>
  <c r="BI53" i="16" a="1"/>
  <c r="BI53" i="16" s="1"/>
  <c r="BH53" i="16" a="1"/>
  <c r="BH53" i="16" s="1"/>
  <c r="BG53" i="16" a="1"/>
  <c r="BG53" i="16" s="1"/>
  <c r="BF53" i="16" a="1"/>
  <c r="BF53" i="16" s="1"/>
  <c r="BE53" i="16" a="1"/>
  <c r="BE53" i="16" s="1"/>
  <c r="BD53" i="16" a="1"/>
  <c r="BD53" i="16" s="1"/>
  <c r="BC53" i="16" a="1"/>
  <c r="BC53" i="16" s="1"/>
  <c r="BB53" i="16" a="1"/>
  <c r="BB53" i="16" s="1"/>
  <c r="BA53" i="16" a="1"/>
  <c r="BA53" i="16" s="1"/>
  <c r="AZ53" i="16" a="1"/>
  <c r="AZ53" i="16" s="1"/>
  <c r="AY53" i="16" a="1"/>
  <c r="AY53" i="16" s="1"/>
  <c r="AX53" i="16" a="1"/>
  <c r="AX53" i="16" s="1"/>
  <c r="AW53" i="16" a="1"/>
  <c r="AW53" i="16" s="1"/>
  <c r="AV53" i="16" a="1"/>
  <c r="AV53" i="16" s="1"/>
  <c r="AU53" i="16" a="1"/>
  <c r="AU53" i="16" s="1"/>
  <c r="AT53" i="16" a="1"/>
  <c r="AT53" i="16" s="1"/>
  <c r="AS53" i="16" a="1"/>
  <c r="AS53" i="16" s="1"/>
  <c r="AR53" i="16" a="1"/>
  <c r="AR53" i="16" s="1"/>
  <c r="AQ53" i="16" a="1"/>
  <c r="AQ53" i="16" s="1"/>
  <c r="AP53" i="16" a="1"/>
  <c r="AP53" i="16" s="1"/>
  <c r="AO53" i="16" a="1"/>
  <c r="AO53" i="16" s="1"/>
  <c r="AN53" i="16" a="1"/>
  <c r="AN53" i="16" s="1"/>
  <c r="AM53" i="16" a="1"/>
  <c r="AM53" i="16" s="1"/>
  <c r="AL53" i="16" a="1"/>
  <c r="AL53" i="16" s="1"/>
  <c r="AK53" i="16" a="1"/>
  <c r="AK53" i="16" s="1"/>
  <c r="AJ53" i="16" a="1"/>
  <c r="AJ53" i="16" s="1"/>
  <c r="AI53" i="16" a="1"/>
  <c r="AI53" i="16" s="1"/>
  <c r="AH53" i="16" a="1"/>
  <c r="AH53" i="16" s="1"/>
  <c r="AG53" i="16" a="1"/>
  <c r="AG53" i="16" s="1"/>
  <c r="AF53" i="16" a="1"/>
  <c r="AF53" i="16" s="1"/>
  <c r="AE53" i="16" a="1"/>
  <c r="AE53" i="16" s="1"/>
  <c r="AD53" i="16" a="1"/>
  <c r="AD53" i="16" s="1"/>
  <c r="AC53" i="16" a="1"/>
  <c r="AC53" i="16" s="1"/>
  <c r="AB53" i="16" a="1"/>
  <c r="AB53" i="16" s="1"/>
  <c r="AA53" i="16" a="1"/>
  <c r="AA53" i="16" s="1"/>
  <c r="Z53" i="16" a="1"/>
  <c r="Z53" i="16" s="1"/>
  <c r="Y53" i="16" a="1"/>
  <c r="Y53" i="16" s="1"/>
  <c r="X53" i="16" a="1"/>
  <c r="X53" i="16" s="1"/>
  <c r="W53" i="16" a="1"/>
  <c r="W53" i="16" s="1"/>
  <c r="V53" i="16" a="1"/>
  <c r="V53" i="16" s="1"/>
  <c r="U53" i="16" a="1"/>
  <c r="U53" i="16" s="1"/>
  <c r="T53" i="16" a="1"/>
  <c r="T53" i="16" s="1"/>
  <c r="S53" i="16" a="1"/>
  <c r="S53" i="16" s="1"/>
  <c r="R53" i="16" a="1"/>
  <c r="R53" i="16" s="1"/>
  <c r="Q53" i="16" a="1"/>
  <c r="Q53" i="16" s="1"/>
  <c r="P53" i="16" a="1"/>
  <c r="P53" i="16" s="1"/>
  <c r="O53" i="16" a="1"/>
  <c r="O53" i="16" s="1"/>
  <c r="N53" i="16" a="1"/>
  <c r="N53" i="16" s="1"/>
  <c r="M53" i="16" a="1"/>
  <c r="M53" i="16" s="1"/>
  <c r="L53" i="16" a="1"/>
  <c r="L53" i="16" s="1"/>
  <c r="K53" i="16" a="1"/>
  <c r="K53" i="16" s="1"/>
  <c r="J53" i="16" a="1"/>
  <c r="J53" i="16" s="1"/>
  <c r="I53" i="16" a="1"/>
  <c r="I53" i="16" s="1"/>
  <c r="H53" i="16" a="1"/>
  <c r="H53" i="16" s="1"/>
  <c r="G53" i="16" a="1"/>
  <c r="G53" i="16" s="1"/>
  <c r="F53" i="16" a="1"/>
  <c r="F53" i="16" s="1"/>
  <c r="E53" i="16" a="1"/>
  <c r="E53" i="16" s="1"/>
  <c r="D53" i="16" a="1"/>
  <c r="D53" i="16" s="1"/>
  <c r="C53" i="16" a="1"/>
  <c r="C53" i="16" s="1"/>
  <c r="B53" i="16" a="1"/>
  <c r="B53" i="16" s="1"/>
  <c r="A53" i="16"/>
  <c r="BI52" i="16" a="1"/>
  <c r="BI52" i="16" s="1"/>
  <c r="BH52" i="16" a="1"/>
  <c r="BH52" i="16" s="1"/>
  <c r="BG52" i="16" a="1"/>
  <c r="BG52" i="16" s="1"/>
  <c r="BF52" i="16" a="1"/>
  <c r="BF52" i="16" s="1"/>
  <c r="BE52" i="16" a="1"/>
  <c r="BE52" i="16" s="1"/>
  <c r="BD52" i="16" a="1"/>
  <c r="BD52" i="16" s="1"/>
  <c r="BC52" i="16" a="1"/>
  <c r="BC52" i="16" s="1"/>
  <c r="BB52" i="16" a="1"/>
  <c r="BB52" i="16" s="1"/>
  <c r="BA52" i="16" a="1"/>
  <c r="BA52" i="16" s="1"/>
  <c r="AZ52" i="16" a="1"/>
  <c r="AZ52" i="16" s="1"/>
  <c r="AY52" i="16" a="1"/>
  <c r="AY52" i="16" s="1"/>
  <c r="AX52" i="16" a="1"/>
  <c r="AX52" i="16" s="1"/>
  <c r="AW52" i="16" a="1"/>
  <c r="AW52" i="16" s="1"/>
  <c r="AV52" i="16" a="1"/>
  <c r="AV52" i="16" s="1"/>
  <c r="AU52" i="16" a="1"/>
  <c r="AU52" i="16" s="1"/>
  <c r="AT52" i="16" a="1"/>
  <c r="AT52" i="16" s="1"/>
  <c r="AS52" i="16" a="1"/>
  <c r="AS52" i="16" s="1"/>
  <c r="AR52" i="16" a="1"/>
  <c r="AR52" i="16" s="1"/>
  <c r="AQ52" i="16" a="1"/>
  <c r="AQ52" i="16" s="1"/>
  <c r="AP52" i="16" a="1"/>
  <c r="AP52" i="16" s="1"/>
  <c r="AO52" i="16" a="1"/>
  <c r="AO52" i="16" s="1"/>
  <c r="AN52" i="16" a="1"/>
  <c r="AN52" i="16" s="1"/>
  <c r="AM52" i="16" a="1"/>
  <c r="AM52" i="16" s="1"/>
  <c r="AL52" i="16" a="1"/>
  <c r="AL52" i="16" s="1"/>
  <c r="AK52" i="16" a="1"/>
  <c r="AK52" i="16" s="1"/>
  <c r="AJ52" i="16" a="1"/>
  <c r="AJ52" i="16" s="1"/>
  <c r="AI52" i="16" a="1"/>
  <c r="AI52" i="16" s="1"/>
  <c r="AH52" i="16" a="1"/>
  <c r="AH52" i="16" s="1"/>
  <c r="AG52" i="16" a="1"/>
  <c r="AG52" i="16" s="1"/>
  <c r="AF52" i="16" a="1"/>
  <c r="AF52" i="16" s="1"/>
  <c r="AE52" i="16" a="1"/>
  <c r="AE52" i="16" s="1"/>
  <c r="AD52" i="16" a="1"/>
  <c r="AD52" i="16" s="1"/>
  <c r="AC52" i="16" a="1"/>
  <c r="AC52" i="16" s="1"/>
  <c r="AB52" i="16" a="1"/>
  <c r="AB52" i="16" s="1"/>
  <c r="AA52" i="16" a="1"/>
  <c r="AA52" i="16" s="1"/>
  <c r="Z52" i="16" a="1"/>
  <c r="Z52" i="16" s="1"/>
  <c r="Y52" i="16" a="1"/>
  <c r="Y52" i="16" s="1"/>
  <c r="X52" i="16" a="1"/>
  <c r="X52" i="16" s="1"/>
  <c r="W52" i="16" a="1"/>
  <c r="W52" i="16" s="1"/>
  <c r="V52" i="16" a="1"/>
  <c r="V52" i="16" s="1"/>
  <c r="U52" i="16" a="1"/>
  <c r="U52" i="16" s="1"/>
  <c r="T52" i="16" a="1"/>
  <c r="T52" i="16" s="1"/>
  <c r="S52" i="16" a="1"/>
  <c r="S52" i="16" s="1"/>
  <c r="R52" i="16" a="1"/>
  <c r="R52" i="16" s="1"/>
  <c r="Q52" i="16" a="1"/>
  <c r="Q52" i="16" s="1"/>
  <c r="P52" i="16" a="1"/>
  <c r="P52" i="16" s="1"/>
  <c r="O52" i="16" a="1"/>
  <c r="O52" i="16" s="1"/>
  <c r="N52" i="16" a="1"/>
  <c r="N52" i="16" s="1"/>
  <c r="M52" i="16" a="1"/>
  <c r="M52" i="16" s="1"/>
  <c r="L52" i="16" a="1"/>
  <c r="L52" i="16" s="1"/>
  <c r="K52" i="16" a="1"/>
  <c r="K52" i="16" s="1"/>
  <c r="J52" i="16" a="1"/>
  <c r="J52" i="16" s="1"/>
  <c r="I52" i="16" a="1"/>
  <c r="I52" i="16" s="1"/>
  <c r="H52" i="16" a="1"/>
  <c r="H52" i="16" s="1"/>
  <c r="G52" i="16" a="1"/>
  <c r="G52" i="16" s="1"/>
  <c r="F52" i="16" a="1"/>
  <c r="F52" i="16" s="1"/>
  <c r="E52" i="16" a="1"/>
  <c r="E52" i="16" s="1"/>
  <c r="D52" i="16" a="1"/>
  <c r="D52" i="16" s="1"/>
  <c r="C52" i="16" a="1"/>
  <c r="C52" i="16" s="1"/>
  <c r="B52" i="16" a="1"/>
  <c r="B52" i="16" s="1"/>
  <c r="A52" i="16"/>
  <c r="BI51" i="16" a="1"/>
  <c r="BI51" i="16" s="1"/>
  <c r="BH51" i="16" a="1"/>
  <c r="BH51" i="16" s="1"/>
  <c r="BG51" i="16" a="1"/>
  <c r="BG51" i="16" s="1"/>
  <c r="BF51" i="16" a="1"/>
  <c r="BF51" i="16" s="1"/>
  <c r="BE51" i="16" a="1"/>
  <c r="BE51" i="16" s="1"/>
  <c r="BD51" i="16" a="1"/>
  <c r="BD51" i="16" s="1"/>
  <c r="BC51" i="16" a="1"/>
  <c r="BC51" i="16" s="1"/>
  <c r="BB51" i="16" a="1"/>
  <c r="BB51" i="16" s="1"/>
  <c r="BA51" i="16" a="1"/>
  <c r="BA51" i="16" s="1"/>
  <c r="AZ51" i="16" a="1"/>
  <c r="AZ51" i="16" s="1"/>
  <c r="AY51" i="16" a="1"/>
  <c r="AY51" i="16" s="1"/>
  <c r="AX51" i="16" a="1"/>
  <c r="AX51" i="16" s="1"/>
  <c r="AW51" i="16" a="1"/>
  <c r="AW51" i="16" s="1"/>
  <c r="AV51" i="16" a="1"/>
  <c r="AV51" i="16" s="1"/>
  <c r="AU51" i="16" a="1"/>
  <c r="AU51" i="16" s="1"/>
  <c r="AT51" i="16" a="1"/>
  <c r="AT51" i="16" s="1"/>
  <c r="AS51" i="16" a="1"/>
  <c r="AS51" i="16" s="1"/>
  <c r="AR51" i="16" a="1"/>
  <c r="AR51" i="16" s="1"/>
  <c r="AQ51" i="16" a="1"/>
  <c r="AQ51" i="16" s="1"/>
  <c r="AP51" i="16" a="1"/>
  <c r="AP51" i="16" s="1"/>
  <c r="AO51" i="16" a="1"/>
  <c r="AO51" i="16" s="1"/>
  <c r="AN51" i="16" a="1"/>
  <c r="AN51" i="16" s="1"/>
  <c r="AM51" i="16" a="1"/>
  <c r="AM51" i="16" s="1"/>
  <c r="AL51" i="16" a="1"/>
  <c r="AL51" i="16" s="1"/>
  <c r="AK51" i="16" a="1"/>
  <c r="AK51" i="16" s="1"/>
  <c r="AJ51" i="16" a="1"/>
  <c r="AJ51" i="16" s="1"/>
  <c r="AI51" i="16" a="1"/>
  <c r="AI51" i="16" s="1"/>
  <c r="AH51" i="16" a="1"/>
  <c r="AH51" i="16" s="1"/>
  <c r="AG51" i="16" a="1"/>
  <c r="AG51" i="16" s="1"/>
  <c r="AF51" i="16" a="1"/>
  <c r="AF51" i="16" s="1"/>
  <c r="AE51" i="16" a="1"/>
  <c r="AE51" i="16" s="1"/>
  <c r="AD51" i="16" a="1"/>
  <c r="AD51" i="16" s="1"/>
  <c r="AC51" i="16" a="1"/>
  <c r="AC51" i="16" s="1"/>
  <c r="AB51" i="16" a="1"/>
  <c r="AB51" i="16" s="1"/>
  <c r="AA51" i="16" a="1"/>
  <c r="AA51" i="16" s="1"/>
  <c r="Z51" i="16" a="1"/>
  <c r="Z51" i="16" s="1"/>
  <c r="Y51" i="16" a="1"/>
  <c r="Y51" i="16" s="1"/>
  <c r="X51" i="16" a="1"/>
  <c r="X51" i="16" s="1"/>
  <c r="W51" i="16" a="1"/>
  <c r="W51" i="16" s="1"/>
  <c r="V51" i="16" a="1"/>
  <c r="V51" i="16" s="1"/>
  <c r="U51" i="16" a="1"/>
  <c r="U51" i="16" s="1"/>
  <c r="T51" i="16" a="1"/>
  <c r="T51" i="16" s="1"/>
  <c r="S51" i="16" a="1"/>
  <c r="S51" i="16" s="1"/>
  <c r="R51" i="16" a="1"/>
  <c r="R51" i="16" s="1"/>
  <c r="Q51" i="16" a="1"/>
  <c r="Q51" i="16" s="1"/>
  <c r="P51" i="16" a="1"/>
  <c r="P51" i="16" s="1"/>
  <c r="O51" i="16" a="1"/>
  <c r="O51" i="16" s="1"/>
  <c r="N51" i="16" a="1"/>
  <c r="N51" i="16" s="1"/>
  <c r="M51" i="16" a="1"/>
  <c r="M51" i="16" s="1"/>
  <c r="L51" i="16" a="1"/>
  <c r="L51" i="16" s="1"/>
  <c r="K51" i="16" a="1"/>
  <c r="K51" i="16" s="1"/>
  <c r="J51" i="16" a="1"/>
  <c r="J51" i="16" s="1"/>
  <c r="I51" i="16" a="1"/>
  <c r="I51" i="16" s="1"/>
  <c r="H51" i="16" a="1"/>
  <c r="H51" i="16" s="1"/>
  <c r="G51" i="16" a="1"/>
  <c r="G51" i="16" s="1"/>
  <c r="F51" i="16" a="1"/>
  <c r="F51" i="16" s="1"/>
  <c r="E51" i="16" a="1"/>
  <c r="E51" i="16" s="1"/>
  <c r="D51" i="16" a="1"/>
  <c r="D51" i="16" s="1"/>
  <c r="C51" i="16" a="1"/>
  <c r="C51" i="16" s="1"/>
  <c r="B51" i="16" a="1"/>
  <c r="B51" i="16" s="1"/>
  <c r="A51" i="16"/>
  <c r="BI50" i="16" a="1"/>
  <c r="BI50" i="16" s="1"/>
  <c r="BH50" i="16" a="1"/>
  <c r="BH50" i="16" s="1"/>
  <c r="BG50" i="16" a="1"/>
  <c r="BG50" i="16" s="1"/>
  <c r="BF50" i="16" a="1"/>
  <c r="BF50" i="16" s="1"/>
  <c r="BE50" i="16" a="1"/>
  <c r="BE50" i="16" s="1"/>
  <c r="BD50" i="16" a="1"/>
  <c r="BD50" i="16" s="1"/>
  <c r="BC50" i="16" a="1"/>
  <c r="BC50" i="16" s="1"/>
  <c r="BB50" i="16" a="1"/>
  <c r="BB50" i="16" s="1"/>
  <c r="BA50" i="16" a="1"/>
  <c r="BA50" i="16" s="1"/>
  <c r="AZ50" i="16" a="1"/>
  <c r="AZ50" i="16" s="1"/>
  <c r="AY50" i="16" a="1"/>
  <c r="AY50" i="16" s="1"/>
  <c r="AX50" i="16" a="1"/>
  <c r="AX50" i="16" s="1"/>
  <c r="AW50" i="16" a="1"/>
  <c r="AW50" i="16"/>
  <c r="AV50" i="16" a="1"/>
  <c r="AV50" i="16" s="1"/>
  <c r="AU50" i="16" a="1"/>
  <c r="AU50" i="16" s="1"/>
  <c r="AT50" i="16" a="1"/>
  <c r="AT50" i="16" s="1"/>
  <c r="AS50" i="16" a="1"/>
  <c r="AS50" i="16" s="1"/>
  <c r="AR50" i="16" a="1"/>
  <c r="AR50" i="16" s="1"/>
  <c r="AQ50" i="16" a="1"/>
  <c r="AQ50" i="16" s="1"/>
  <c r="AP50" i="16" a="1"/>
  <c r="AP50" i="16" s="1"/>
  <c r="AO50" i="16" a="1"/>
  <c r="AO50" i="16" s="1"/>
  <c r="AN50" i="16" a="1"/>
  <c r="AN50" i="16" s="1"/>
  <c r="AM50" i="16" a="1"/>
  <c r="AM50" i="16" s="1"/>
  <c r="AL50" i="16" a="1"/>
  <c r="AL50" i="16" s="1"/>
  <c r="AK50" i="16" a="1"/>
  <c r="AK50" i="16" s="1"/>
  <c r="AJ50" i="16" a="1"/>
  <c r="AJ50" i="16" s="1"/>
  <c r="AI50" i="16" a="1"/>
  <c r="AI50" i="16" s="1"/>
  <c r="AH50" i="16" a="1"/>
  <c r="AH50" i="16" s="1"/>
  <c r="AG50" i="16" a="1"/>
  <c r="AG50" i="16" s="1"/>
  <c r="AF50" i="16" a="1"/>
  <c r="AF50" i="16" s="1"/>
  <c r="AE50" i="16" a="1"/>
  <c r="AE50" i="16" s="1"/>
  <c r="AD50" i="16" a="1"/>
  <c r="AD50" i="16" s="1"/>
  <c r="AC50" i="16" a="1"/>
  <c r="AC50" i="16" s="1"/>
  <c r="AB50" i="16" a="1"/>
  <c r="AB50" i="16" s="1"/>
  <c r="AA50" i="16" a="1"/>
  <c r="AA50" i="16" s="1"/>
  <c r="Z50" i="16" a="1"/>
  <c r="Z50" i="16" s="1"/>
  <c r="Y50" i="16" a="1"/>
  <c r="Y50" i="16" s="1"/>
  <c r="X50" i="16" a="1"/>
  <c r="X50" i="16" s="1"/>
  <c r="W50" i="16" a="1"/>
  <c r="W50" i="16" s="1"/>
  <c r="V50" i="16" a="1"/>
  <c r="V50" i="16" s="1"/>
  <c r="U50" i="16" a="1"/>
  <c r="U50" i="16" s="1"/>
  <c r="T50" i="16" a="1"/>
  <c r="T50" i="16" s="1"/>
  <c r="S50" i="16" a="1"/>
  <c r="S50" i="16" s="1"/>
  <c r="R50" i="16" a="1"/>
  <c r="R50" i="16" s="1"/>
  <c r="Q50" i="16" a="1"/>
  <c r="Q50" i="16" s="1"/>
  <c r="P50" i="16" a="1"/>
  <c r="P50" i="16" s="1"/>
  <c r="O50" i="16" a="1"/>
  <c r="O50" i="16" s="1"/>
  <c r="N50" i="16" a="1"/>
  <c r="N50" i="16" s="1"/>
  <c r="M50" i="16" a="1"/>
  <c r="M50" i="16" s="1"/>
  <c r="L50" i="16" a="1"/>
  <c r="L50" i="16" s="1"/>
  <c r="K50" i="16" a="1"/>
  <c r="K50" i="16" s="1"/>
  <c r="J50" i="16" a="1"/>
  <c r="J50" i="16" s="1"/>
  <c r="I50" i="16" a="1"/>
  <c r="I50" i="16" s="1"/>
  <c r="H50" i="16" a="1"/>
  <c r="H50" i="16" s="1"/>
  <c r="G50" i="16" a="1"/>
  <c r="G50" i="16" s="1"/>
  <c r="F50" i="16" a="1"/>
  <c r="F50" i="16" s="1"/>
  <c r="E50" i="16" a="1"/>
  <c r="E50" i="16" s="1"/>
  <c r="D50" i="16" a="1"/>
  <c r="D50" i="16" s="1"/>
  <c r="C50" i="16" a="1"/>
  <c r="C50" i="16" s="1"/>
  <c r="B50" i="16" a="1"/>
  <c r="B50" i="16" s="1"/>
  <c r="A50" i="16"/>
  <c r="B49" i="16" a="1"/>
  <c r="B49" i="16" s="1"/>
  <c r="A49" i="16"/>
  <c r="B48" i="16" a="1"/>
  <c r="B48" i="16" s="1"/>
  <c r="A48" i="16"/>
  <c r="B47" i="16" a="1"/>
  <c r="B47" i="16" s="1"/>
  <c r="A47" i="16"/>
  <c r="Y46" i="16" a="1"/>
  <c r="Y46" i="16" s="1"/>
  <c r="X46" i="16" a="1"/>
  <c r="X46" i="16" s="1"/>
  <c r="W46" i="16" a="1"/>
  <c r="W46" i="16" s="1"/>
  <c r="V46" i="16" a="1"/>
  <c r="V46" i="16" s="1"/>
  <c r="U46" i="16" a="1"/>
  <c r="U46" i="16" s="1"/>
  <c r="T46" i="16" a="1"/>
  <c r="T46" i="16" s="1"/>
  <c r="S46" i="16" a="1"/>
  <c r="S46" i="16" s="1"/>
  <c r="R46" i="16" a="1"/>
  <c r="R46" i="16" s="1"/>
  <c r="Q46" i="16" a="1"/>
  <c r="Q46" i="16" s="1"/>
  <c r="P46" i="16" a="1"/>
  <c r="P46" i="16" s="1"/>
  <c r="O46" i="16" a="1"/>
  <c r="O46" i="16" s="1"/>
  <c r="N46" i="16" a="1"/>
  <c r="N46" i="16" s="1"/>
  <c r="M46" i="16" a="1"/>
  <c r="M46" i="16" s="1"/>
  <c r="L46" i="16" a="1"/>
  <c r="L46" i="16" s="1"/>
  <c r="K46" i="16" a="1"/>
  <c r="K46" i="16" s="1"/>
  <c r="J46" i="16" a="1"/>
  <c r="J46" i="16" s="1"/>
  <c r="I46" i="16" a="1"/>
  <c r="I46" i="16" s="1"/>
  <c r="H46" i="16" a="1"/>
  <c r="H46" i="16" s="1"/>
  <c r="G46" i="16" a="1"/>
  <c r="G46" i="16" s="1"/>
  <c r="F46" i="16" a="1"/>
  <c r="F46" i="16" s="1"/>
  <c r="E46" i="16" a="1"/>
  <c r="E46" i="16" s="1"/>
  <c r="D46" i="16" a="1"/>
  <c r="D46" i="16" s="1"/>
  <c r="C46" i="16" a="1"/>
  <c r="C46" i="16" s="1"/>
  <c r="B46" i="16" a="1"/>
  <c r="B46" i="16" s="1"/>
  <c r="A46" i="16"/>
  <c r="C45" i="16" a="1"/>
  <c r="C45" i="16" s="1"/>
  <c r="B45" i="16" a="1"/>
  <c r="B45" i="16" s="1"/>
  <c r="A45" i="16"/>
  <c r="B44" i="16" a="1"/>
  <c r="B44" i="16" s="1"/>
  <c r="A44" i="16"/>
  <c r="A43" i="16"/>
  <c r="B42" i="16" a="1"/>
  <c r="B42" i="16" s="1"/>
  <c r="A42" i="16"/>
  <c r="B41" i="16" a="1"/>
  <c r="B41" i="16" s="1"/>
  <c r="A41" i="16"/>
  <c r="AK40" i="16" a="1"/>
  <c r="AK40" i="16" s="1"/>
  <c r="AK11" i="15" s="1"/>
  <c r="AJ40" i="16" a="1"/>
  <c r="AJ40" i="16" s="1"/>
  <c r="AI40" i="16" a="1"/>
  <c r="AI40" i="16" s="1"/>
  <c r="AI11" i="15" s="1"/>
  <c r="AH40" i="16" a="1"/>
  <c r="AH40" i="16" s="1"/>
  <c r="AG40" i="16" a="1"/>
  <c r="AG40" i="16" s="1"/>
  <c r="AG11" i="15" s="1"/>
  <c r="AF40" i="16" a="1"/>
  <c r="AF40" i="16" s="1"/>
  <c r="AE40" i="16" a="1"/>
  <c r="AE40" i="16" s="1"/>
  <c r="AE11" i="15" s="1"/>
  <c r="AD40" i="16" a="1"/>
  <c r="AD40" i="16" s="1"/>
  <c r="AC40" i="16" a="1"/>
  <c r="AC40" i="16" s="1"/>
  <c r="AB40" i="16" a="1"/>
  <c r="AB40" i="16" s="1"/>
  <c r="AA40" i="16" a="1"/>
  <c r="AA40" i="16" s="1"/>
  <c r="AA11" i="15" s="1"/>
  <c r="Z40" i="16" a="1"/>
  <c r="Z40" i="16" s="1"/>
  <c r="Y40" i="16" a="1"/>
  <c r="Y40" i="16" s="1"/>
  <c r="Y11" i="15" s="1"/>
  <c r="X40" i="16" a="1"/>
  <c r="X40" i="16" s="1"/>
  <c r="W40" i="16" a="1"/>
  <c r="W40" i="16" s="1"/>
  <c r="W11" i="15" s="1"/>
  <c r="V40" i="16" a="1"/>
  <c r="V40" i="16" s="1"/>
  <c r="U40" i="16" a="1"/>
  <c r="U40" i="16" s="1"/>
  <c r="U11" i="15" s="1"/>
  <c r="T40" i="16" a="1"/>
  <c r="T40" i="16" s="1"/>
  <c r="S40" i="16" a="1"/>
  <c r="S40" i="16" s="1"/>
  <c r="S11" i="15" s="1"/>
  <c r="R40" i="16" a="1"/>
  <c r="R40" i="16" s="1"/>
  <c r="Q40" i="16" a="1"/>
  <c r="Q40" i="16" s="1"/>
  <c r="Q11" i="15" s="1"/>
  <c r="P40" i="16" a="1"/>
  <c r="P40" i="16" s="1"/>
  <c r="O40" i="16" a="1"/>
  <c r="O40" i="16" s="1"/>
  <c r="O11" i="15" s="1"/>
  <c r="N40" i="16" a="1"/>
  <c r="N40" i="16" s="1"/>
  <c r="M40" i="16" a="1"/>
  <c r="M40" i="16" s="1"/>
  <c r="M11" i="15" s="1"/>
  <c r="L40" i="16" a="1"/>
  <c r="L40" i="16" s="1"/>
  <c r="K40" i="16" a="1"/>
  <c r="K40" i="16" s="1"/>
  <c r="K11" i="15" s="1"/>
  <c r="J40" i="16" a="1"/>
  <c r="J40" i="16" s="1"/>
  <c r="I40" i="16" a="1"/>
  <c r="I40" i="16" s="1"/>
  <c r="I11" i="15" s="1"/>
  <c r="H40" i="16" a="1"/>
  <c r="H40" i="16" s="1"/>
  <c r="G40" i="16" a="1"/>
  <c r="G40" i="16" s="1"/>
  <c r="G11" i="15" s="1"/>
  <c r="F40" i="16" a="1"/>
  <c r="F40" i="16" s="1"/>
  <c r="E40" i="16" a="1"/>
  <c r="E40" i="16" s="1"/>
  <c r="E11" i="15" s="1"/>
  <c r="B40" i="16" a="1"/>
  <c r="B40" i="16" s="1"/>
  <c r="A40" i="16"/>
  <c r="F38" i="16"/>
  <c r="BI34" i="16"/>
  <c r="BH34" i="16"/>
  <c r="BG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E14" i="16"/>
  <c r="BH22" i="16" s="1"/>
  <c r="D14" i="16"/>
  <c r="C14" i="16"/>
  <c r="B14" i="16"/>
  <c r="A14" i="16"/>
  <c r="A22" i="16" s="1"/>
  <c r="E13" i="16"/>
  <c r="D13" i="16"/>
  <c r="C13" i="16"/>
  <c r="B13" i="16"/>
  <c r="A13" i="16"/>
  <c r="A21" i="16" s="1"/>
  <c r="E12" i="16"/>
  <c r="AI20" i="16" s="1"/>
  <c r="D12" i="16"/>
  <c r="C12" i="16"/>
  <c r="B12" i="16"/>
  <c r="A12" i="16"/>
  <c r="A20" i="16" s="1"/>
  <c r="E11" i="16"/>
  <c r="D11" i="16"/>
  <c r="C11" i="16"/>
  <c r="B11" i="16"/>
  <c r="A11" i="16"/>
  <c r="A19" i="16" s="1"/>
  <c r="E10" i="16"/>
  <c r="D10" i="16"/>
  <c r="C10" i="16"/>
  <c r="B10" i="16"/>
  <c r="A10" i="16"/>
  <c r="A18" i="16" s="1"/>
  <c r="E9" i="16"/>
  <c r="BE17" i="16" s="1"/>
  <c r="D9" i="16"/>
  <c r="C9" i="16"/>
  <c r="B9" i="16"/>
  <c r="A9" i="16"/>
  <c r="A17" i="16" s="1"/>
  <c r="B5" i="16"/>
  <c r="B4" i="16"/>
  <c r="C3" i="16"/>
  <c r="C4" i="16" s="1"/>
  <c r="B15" i="19" s="1"/>
  <c r="BI97" i="15"/>
  <c r="BH97" i="15"/>
  <c r="BG97" i="15"/>
  <c r="BF97" i="15"/>
  <c r="BE97" i="15"/>
  <c r="BD97" i="15"/>
  <c r="BC97" i="15"/>
  <c r="BB97" i="15"/>
  <c r="BA97" i="15"/>
  <c r="AZ97" i="15"/>
  <c r="AY97" i="15"/>
  <c r="AX97" i="15"/>
  <c r="AW97" i="15"/>
  <c r="AV97" i="15"/>
  <c r="AU97" i="15"/>
  <c r="AT97" i="15"/>
  <c r="AS97" i="15"/>
  <c r="AR97" i="15"/>
  <c r="AQ97" i="15"/>
  <c r="AP97" i="15"/>
  <c r="AO97" i="15"/>
  <c r="AN97" i="15"/>
  <c r="AM97" i="15"/>
  <c r="AL97" i="15"/>
  <c r="AK97" i="15"/>
  <c r="AJ97" i="15"/>
  <c r="AI97" i="15"/>
  <c r="AH97" i="15"/>
  <c r="AG97" i="15"/>
  <c r="AF97" i="15"/>
  <c r="AE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D97" i="15"/>
  <c r="C97" i="15"/>
  <c r="B97" i="15"/>
  <c r="BG93" i="15"/>
  <c r="BF93" i="15"/>
  <c r="BE93" i="15"/>
  <c r="BB93" i="15"/>
  <c r="AY93" i="15"/>
  <c r="AX93" i="15"/>
  <c r="AW93" i="15"/>
  <c r="AT93" i="15"/>
  <c r="AQ93" i="15"/>
  <c r="AP93" i="15"/>
  <c r="AO93" i="15"/>
  <c r="AL93" i="15"/>
  <c r="AI93" i="15"/>
  <c r="AH93" i="15"/>
  <c r="AG93" i="15"/>
  <c r="AD93" i="15"/>
  <c r="AA93" i="15"/>
  <c r="Z93" i="15"/>
  <c r="Y93" i="15"/>
  <c r="V93" i="15"/>
  <c r="S93" i="15"/>
  <c r="R93" i="15"/>
  <c r="Q93" i="15"/>
  <c r="N93" i="15"/>
  <c r="K93" i="15"/>
  <c r="J93" i="15"/>
  <c r="I93" i="15"/>
  <c r="F93" i="15"/>
  <c r="C93" i="15"/>
  <c r="B93" i="15"/>
  <c r="BI90" i="15"/>
  <c r="BH90" i="15"/>
  <c r="BG90" i="15"/>
  <c r="BF90" i="15"/>
  <c r="BE90" i="15"/>
  <c r="BD90" i="15"/>
  <c r="BC90" i="15"/>
  <c r="BB90" i="15"/>
  <c r="BA90" i="15"/>
  <c r="AZ90" i="15"/>
  <c r="AY90" i="15"/>
  <c r="AX90" i="15"/>
  <c r="AW90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D90" i="15"/>
  <c r="C90" i="15"/>
  <c r="B90" i="15"/>
  <c r="A90" i="15"/>
  <c r="A87" i="15"/>
  <c r="C86" i="15"/>
  <c r="D86" i="15" s="1"/>
  <c r="E86" i="15" s="1"/>
  <c r="F86" i="15" s="1"/>
  <c r="G86" i="15" s="1"/>
  <c r="H86" i="15" s="1"/>
  <c r="I86" i="15" s="1"/>
  <c r="J86" i="15" s="1"/>
  <c r="K86" i="15" s="1"/>
  <c r="L86" i="15" s="1"/>
  <c r="M86" i="15" s="1"/>
  <c r="N86" i="15" s="1"/>
  <c r="O86" i="15" s="1"/>
  <c r="P86" i="15" s="1"/>
  <c r="Q86" i="15" s="1"/>
  <c r="R86" i="15" s="1"/>
  <c r="S86" i="15" s="1"/>
  <c r="T86" i="15" s="1"/>
  <c r="U86" i="15" s="1"/>
  <c r="V86" i="15" s="1"/>
  <c r="W86" i="15" s="1"/>
  <c r="X86" i="15" s="1"/>
  <c r="Y86" i="15" s="1"/>
  <c r="Z86" i="15" s="1"/>
  <c r="AA86" i="15" s="1"/>
  <c r="AB86" i="15" s="1"/>
  <c r="AC86" i="15" s="1"/>
  <c r="AD86" i="15" s="1"/>
  <c r="AE86" i="15" s="1"/>
  <c r="AF86" i="15" s="1"/>
  <c r="AG86" i="15" s="1"/>
  <c r="AH86" i="15" s="1"/>
  <c r="AI86" i="15" s="1"/>
  <c r="AJ86" i="15" s="1"/>
  <c r="AK86" i="15" s="1"/>
  <c r="AL86" i="15" s="1"/>
  <c r="AM86" i="15" s="1"/>
  <c r="AN86" i="15" s="1"/>
  <c r="AO86" i="15" s="1"/>
  <c r="AP86" i="15" s="1"/>
  <c r="AQ86" i="15" s="1"/>
  <c r="AR86" i="15" s="1"/>
  <c r="AS86" i="15" s="1"/>
  <c r="AT86" i="15" s="1"/>
  <c r="AU86" i="15" s="1"/>
  <c r="AV86" i="15" s="1"/>
  <c r="AW86" i="15" s="1"/>
  <c r="AX86" i="15" s="1"/>
  <c r="AY86" i="15" s="1"/>
  <c r="AZ86" i="15" s="1"/>
  <c r="BA86" i="15" s="1"/>
  <c r="BB86" i="15" s="1"/>
  <c r="BC86" i="15" s="1"/>
  <c r="BD86" i="15" s="1"/>
  <c r="BE86" i="15" s="1"/>
  <c r="BF86" i="15" s="1"/>
  <c r="BG86" i="15" s="1"/>
  <c r="BH86" i="15" s="1"/>
  <c r="BI86" i="15" s="1"/>
  <c r="BI76" i="15"/>
  <c r="BI93" i="15" s="1"/>
  <c r="BH76" i="15"/>
  <c r="BH93" i="15" s="1"/>
  <c r="BG76" i="15"/>
  <c r="BF76" i="15"/>
  <c r="BE76" i="15"/>
  <c r="BD76" i="15"/>
  <c r="BD93" i="15" s="1"/>
  <c r="BC76" i="15"/>
  <c r="BC93" i="15" s="1"/>
  <c r="BB76" i="15"/>
  <c r="BA76" i="15"/>
  <c r="BA93" i="15" s="1"/>
  <c r="AZ76" i="15"/>
  <c r="AZ93" i="15" s="1"/>
  <c r="AY76" i="15"/>
  <c r="AX76" i="15"/>
  <c r="AW76" i="15"/>
  <c r="AV76" i="15"/>
  <c r="AV93" i="15" s="1"/>
  <c r="AU76" i="15"/>
  <c r="AU93" i="15" s="1"/>
  <c r="AT76" i="15"/>
  <c r="AS76" i="15"/>
  <c r="AS93" i="15" s="1"/>
  <c r="AR76" i="15"/>
  <c r="AR93" i="15" s="1"/>
  <c r="AQ76" i="15"/>
  <c r="AP76" i="15"/>
  <c r="AO76" i="15"/>
  <c r="AN76" i="15"/>
  <c r="AN93" i="15" s="1"/>
  <c r="AM76" i="15"/>
  <c r="AM93" i="15" s="1"/>
  <c r="AL76" i="15"/>
  <c r="AK76" i="15"/>
  <c r="AK93" i="15" s="1"/>
  <c r="AJ76" i="15"/>
  <c r="AJ93" i="15" s="1"/>
  <c r="AI76" i="15"/>
  <c r="AH76" i="15"/>
  <c r="AG76" i="15"/>
  <c r="AF76" i="15"/>
  <c r="AF93" i="15" s="1"/>
  <c r="AE76" i="15"/>
  <c r="AE93" i="15" s="1"/>
  <c r="AD76" i="15"/>
  <c r="AC76" i="15"/>
  <c r="AC93" i="15" s="1"/>
  <c r="AB76" i="15"/>
  <c r="AB93" i="15" s="1"/>
  <c r="AA76" i="15"/>
  <c r="Z76" i="15"/>
  <c r="Y76" i="15"/>
  <c r="X76" i="15"/>
  <c r="X93" i="15" s="1"/>
  <c r="W76" i="15"/>
  <c r="W93" i="15" s="1"/>
  <c r="V76" i="15"/>
  <c r="U76" i="15"/>
  <c r="U93" i="15" s="1"/>
  <c r="T76" i="15"/>
  <c r="T93" i="15" s="1"/>
  <c r="S76" i="15"/>
  <c r="R76" i="15"/>
  <c r="Q76" i="15"/>
  <c r="P76" i="15"/>
  <c r="P93" i="15" s="1"/>
  <c r="O76" i="15"/>
  <c r="O93" i="15" s="1"/>
  <c r="N76" i="15"/>
  <c r="M76" i="15"/>
  <c r="M93" i="15" s="1"/>
  <c r="L76" i="15"/>
  <c r="L93" i="15" s="1"/>
  <c r="K76" i="15"/>
  <c r="J76" i="15"/>
  <c r="I76" i="15"/>
  <c r="H76" i="15"/>
  <c r="H93" i="15" s="1"/>
  <c r="G76" i="15"/>
  <c r="G93" i="15" s="1"/>
  <c r="F76" i="15"/>
  <c r="E76" i="15"/>
  <c r="E93" i="15" s="1"/>
  <c r="D76" i="15"/>
  <c r="D93" i="15" s="1"/>
  <c r="C76" i="15"/>
  <c r="B76" i="15"/>
  <c r="A71" i="15"/>
  <c r="A80" i="15" s="1"/>
  <c r="A89" i="15" s="1"/>
  <c r="A70" i="15"/>
  <c r="A79" i="15" s="1"/>
  <c r="A88" i="15" s="1"/>
  <c r="A69" i="15"/>
  <c r="A78" i="15" s="1"/>
  <c r="BI67" i="15"/>
  <c r="BH67" i="15"/>
  <c r="BG67" i="15"/>
  <c r="BF67" i="15"/>
  <c r="BE67" i="15"/>
  <c r="BD67" i="15"/>
  <c r="BC67" i="15"/>
  <c r="BB67" i="15"/>
  <c r="BA67" i="15"/>
  <c r="AZ67" i="15"/>
  <c r="AY67" i="15"/>
  <c r="AX67" i="15"/>
  <c r="AW67" i="15"/>
  <c r="AV67" i="15"/>
  <c r="AU67" i="15"/>
  <c r="AT67" i="15"/>
  <c r="AS67" i="15"/>
  <c r="AR67" i="15"/>
  <c r="AQ67" i="15"/>
  <c r="AP67" i="15"/>
  <c r="AO67" i="15"/>
  <c r="AN67" i="15"/>
  <c r="AM67" i="15"/>
  <c r="AL67" i="15"/>
  <c r="AK67" i="15"/>
  <c r="AJ67" i="15"/>
  <c r="AI67" i="15"/>
  <c r="AH67" i="15"/>
  <c r="AG67" i="15"/>
  <c r="AF67" i="15"/>
  <c r="AE67" i="15"/>
  <c r="AD67" i="15"/>
  <c r="AC67" i="15"/>
  <c r="AB67" i="15"/>
  <c r="AA67" i="15"/>
  <c r="Z67" i="15"/>
  <c r="Y67" i="15"/>
  <c r="X67" i="15"/>
  <c r="W67" i="15"/>
  <c r="V67" i="15"/>
  <c r="U67" i="15"/>
  <c r="T67" i="15"/>
  <c r="S67" i="15"/>
  <c r="R67" i="15"/>
  <c r="Q67" i="15"/>
  <c r="P67" i="15"/>
  <c r="O67" i="15"/>
  <c r="N67" i="15"/>
  <c r="M67" i="15"/>
  <c r="L67" i="15"/>
  <c r="K67" i="15"/>
  <c r="J67" i="15"/>
  <c r="I67" i="15"/>
  <c r="H67" i="15"/>
  <c r="G67" i="15"/>
  <c r="F67" i="15"/>
  <c r="E67" i="15"/>
  <c r="D67" i="15"/>
  <c r="C67" i="15"/>
  <c r="B67" i="15"/>
  <c r="B63" i="15"/>
  <c r="B62" i="15"/>
  <c r="B55" i="15"/>
  <c r="B54" i="15"/>
  <c r="B46" i="15"/>
  <c r="B45" i="15"/>
  <c r="B43" i="15"/>
  <c r="B42" i="15"/>
  <c r="C40" i="15"/>
  <c r="B40" i="15"/>
  <c r="A40" i="15"/>
  <c r="C39" i="15"/>
  <c r="B39" i="15"/>
  <c r="A39" i="15"/>
  <c r="C38" i="15"/>
  <c r="B38" i="15"/>
  <c r="A38" i="15"/>
  <c r="C37" i="15"/>
  <c r="B37" i="15"/>
  <c r="A37" i="15"/>
  <c r="C36" i="15"/>
  <c r="B36" i="15"/>
  <c r="A36" i="15"/>
  <c r="C35" i="15"/>
  <c r="B35" i="15"/>
  <c r="A35" i="15"/>
  <c r="B28" i="15" a="1"/>
  <c r="B28" i="15" s="1"/>
  <c r="D26" i="15"/>
  <c r="E26" i="15" s="1"/>
  <c r="F26" i="15" s="1"/>
  <c r="G26" i="15" s="1"/>
  <c r="H26" i="15" s="1"/>
  <c r="I26" i="15" s="1"/>
  <c r="J26" i="15" s="1"/>
  <c r="K26" i="15" s="1"/>
  <c r="L26" i="15" s="1"/>
  <c r="M26" i="15" s="1"/>
  <c r="N26" i="15" s="1"/>
  <c r="O26" i="15" s="1"/>
  <c r="P26" i="15" s="1"/>
  <c r="Q26" i="15" s="1"/>
  <c r="R26" i="15" s="1"/>
  <c r="S26" i="15" s="1"/>
  <c r="T26" i="15" s="1"/>
  <c r="U26" i="15" s="1"/>
  <c r="V26" i="15" s="1"/>
  <c r="W26" i="15" s="1"/>
  <c r="X26" i="15" s="1"/>
  <c r="Y26" i="15" s="1"/>
  <c r="Z26" i="15" s="1"/>
  <c r="AA26" i="15" s="1"/>
  <c r="AB26" i="15" s="1"/>
  <c r="AC26" i="15" s="1"/>
  <c r="AD26" i="15" s="1"/>
  <c r="AE26" i="15" s="1"/>
  <c r="AF26" i="15" s="1"/>
  <c r="AG26" i="15" s="1"/>
  <c r="AH26" i="15" s="1"/>
  <c r="AI26" i="15" s="1"/>
  <c r="AJ26" i="15" s="1"/>
  <c r="AK26" i="15" s="1"/>
  <c r="AL26" i="15" s="1"/>
  <c r="AM26" i="15" s="1"/>
  <c r="AN26" i="15" s="1"/>
  <c r="AO26" i="15" s="1"/>
  <c r="AP26" i="15" s="1"/>
  <c r="AQ26" i="15" s="1"/>
  <c r="AR26" i="15" s="1"/>
  <c r="AS26" i="15" s="1"/>
  <c r="AT26" i="15" s="1"/>
  <c r="AU26" i="15" s="1"/>
  <c r="AV26" i="15" s="1"/>
  <c r="AW26" i="15" s="1"/>
  <c r="AX26" i="15" s="1"/>
  <c r="AY26" i="15" s="1"/>
  <c r="AZ26" i="15" s="1"/>
  <c r="BA26" i="15" s="1"/>
  <c r="BB26" i="15" s="1"/>
  <c r="BC26" i="15" s="1"/>
  <c r="BD26" i="15" s="1"/>
  <c r="BE26" i="15" s="1"/>
  <c r="BF26" i="15" s="1"/>
  <c r="BG26" i="15" s="1"/>
  <c r="BH26" i="15" s="1"/>
  <c r="BI26" i="15" s="1"/>
  <c r="C26" i="15"/>
  <c r="C22" i="15"/>
  <c r="D22" i="15" s="1"/>
  <c r="E22" i="15" s="1"/>
  <c r="F22" i="15" s="1"/>
  <c r="G22" i="15" s="1"/>
  <c r="H22" i="15" s="1"/>
  <c r="I22" i="15" s="1"/>
  <c r="J22" i="15" s="1"/>
  <c r="K22" i="15" s="1"/>
  <c r="L22" i="15" s="1"/>
  <c r="M22" i="15" s="1"/>
  <c r="N22" i="15" s="1"/>
  <c r="O22" i="15" s="1"/>
  <c r="P22" i="15" s="1"/>
  <c r="Q22" i="15" s="1"/>
  <c r="R22" i="15" s="1"/>
  <c r="S22" i="15" s="1"/>
  <c r="T22" i="15" s="1"/>
  <c r="U22" i="15" s="1"/>
  <c r="V22" i="15" s="1"/>
  <c r="W22" i="15" s="1"/>
  <c r="X22" i="15" s="1"/>
  <c r="Y22" i="15" s="1"/>
  <c r="Z22" i="15" s="1"/>
  <c r="AA22" i="15" s="1"/>
  <c r="AB22" i="15" s="1"/>
  <c r="AC22" i="15" s="1"/>
  <c r="AD22" i="15" s="1"/>
  <c r="AE22" i="15" s="1"/>
  <c r="AF22" i="15" s="1"/>
  <c r="AG22" i="15" s="1"/>
  <c r="AH22" i="15" s="1"/>
  <c r="AI22" i="15" s="1"/>
  <c r="AJ22" i="15" s="1"/>
  <c r="AK22" i="15" s="1"/>
  <c r="AL22" i="15" s="1"/>
  <c r="AM22" i="15" s="1"/>
  <c r="AN22" i="15" s="1"/>
  <c r="AO22" i="15" s="1"/>
  <c r="AP22" i="15" s="1"/>
  <c r="AQ22" i="15" s="1"/>
  <c r="AR22" i="15" s="1"/>
  <c r="AS22" i="15" s="1"/>
  <c r="AT22" i="15" s="1"/>
  <c r="AU22" i="15" s="1"/>
  <c r="AV22" i="15" s="1"/>
  <c r="AW22" i="15" s="1"/>
  <c r="AX22" i="15" s="1"/>
  <c r="AY22" i="15" s="1"/>
  <c r="AZ22" i="15" s="1"/>
  <c r="BA22" i="15" s="1"/>
  <c r="BB22" i="15" s="1"/>
  <c r="BC22" i="15" s="1"/>
  <c r="BD22" i="15" s="1"/>
  <c r="BE22" i="15" s="1"/>
  <c r="BF22" i="15" s="1"/>
  <c r="BG22" i="15" s="1"/>
  <c r="BH22" i="15" s="1"/>
  <c r="BI22" i="15" s="1"/>
  <c r="D17" i="15"/>
  <c r="E17" i="15" s="1"/>
  <c r="C17" i="15"/>
  <c r="C12" i="15"/>
  <c r="D12" i="15" s="1"/>
  <c r="E12" i="15" s="1"/>
  <c r="AJ11" i="15"/>
  <c r="AH11" i="15"/>
  <c r="AF11" i="15"/>
  <c r="AD11" i="15"/>
  <c r="AB11" i="15"/>
  <c r="Z11" i="15"/>
  <c r="X11" i="15"/>
  <c r="V11" i="15"/>
  <c r="T11" i="15"/>
  <c r="R11" i="15"/>
  <c r="P11" i="15"/>
  <c r="N11" i="15"/>
  <c r="L11" i="15"/>
  <c r="J11" i="15"/>
  <c r="H11" i="15"/>
  <c r="F11" i="15"/>
  <c r="B11" i="15"/>
  <c r="B15" i="15" s="1"/>
  <c r="B20" i="15" s="1"/>
  <c r="B24" i="15" s="1"/>
  <c r="Y6" i="15"/>
  <c r="X6" i="15"/>
  <c r="AJ6" i="15" s="1"/>
  <c r="W6" i="15"/>
  <c r="AI6" i="15" s="1"/>
  <c r="V6" i="15"/>
  <c r="U6" i="15"/>
  <c r="T6" i="15"/>
  <c r="AF6" i="15" s="1"/>
  <c r="S6" i="15"/>
  <c r="AE6" i="15" s="1"/>
  <c r="R6" i="15"/>
  <c r="Q6" i="15"/>
  <c r="P6" i="15"/>
  <c r="AB6" i="15" s="1"/>
  <c r="O6" i="15"/>
  <c r="AA6" i="15" s="1"/>
  <c r="N6" i="15"/>
  <c r="D49" i="16" a="1"/>
  <c r="D49" i="16" s="1"/>
  <c r="C49" i="16" a="1"/>
  <c r="C49" i="16" s="1"/>
  <c r="D48" i="16" a="1"/>
  <c r="D48" i="16" s="1"/>
  <c r="C48" i="16" a="1"/>
  <c r="C48" i="16" s="1"/>
  <c r="D47" i="16" a="1"/>
  <c r="D47" i="16" s="1"/>
  <c r="C47" i="16" a="1"/>
  <c r="C47" i="16" s="1"/>
  <c r="D45" i="16" a="1"/>
  <c r="D45" i="16" s="1"/>
  <c r="C44" i="16" a="1"/>
  <c r="C44" i="16" s="1"/>
  <c r="C42" i="16" a="1"/>
  <c r="C42" i="16" s="1"/>
  <c r="D41" i="16" a="1"/>
  <c r="D41" i="16" s="1"/>
  <c r="C41" i="16" a="1"/>
  <c r="C41" i="16" s="1"/>
  <c r="D40" i="16" a="1"/>
  <c r="D40" i="16" s="1"/>
  <c r="C40" i="16" a="1"/>
  <c r="C40" i="16" s="1"/>
  <c r="C11" i="15" s="1"/>
  <c r="C15" i="15" s="1"/>
  <c r="BI31" i="16"/>
  <c r="BH31" i="16"/>
  <c r="BG31" i="16"/>
  <c r="BF31" i="16"/>
  <c r="BE31" i="16"/>
  <c r="BD31" i="16"/>
  <c r="BC31" i="16"/>
  <c r="BB31" i="16"/>
  <c r="BA31" i="16"/>
  <c r="AZ31" i="16"/>
  <c r="AY31" i="16"/>
  <c r="AX31" i="16"/>
  <c r="AW31" i="16"/>
  <c r="AV31" i="16"/>
  <c r="AU31" i="16"/>
  <c r="AT31" i="16"/>
  <c r="AS31" i="16"/>
  <c r="AR31" i="16"/>
  <c r="AQ31" i="16"/>
  <c r="AP31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B31" i="16"/>
  <c r="B30" i="16"/>
  <c r="C5" i="18"/>
  <c r="AC11" i="15" l="1"/>
  <c r="BG9" i="20"/>
  <c r="BG20" i="16"/>
  <c r="B64" i="15"/>
  <c r="B71" i="15" s="1"/>
  <c r="B80" i="15" s="1"/>
  <c r="B89" i="15" s="1"/>
  <c r="O20" i="16"/>
  <c r="AU22" i="16"/>
  <c r="C54" i="15"/>
  <c r="D54" i="15" s="1"/>
  <c r="E54" i="15" s="1"/>
  <c r="F54" i="15" s="1"/>
  <c r="G54" i="15" s="1"/>
  <c r="H54" i="15" s="1"/>
  <c r="I54" i="15" s="1"/>
  <c r="J54" i="15" s="1"/>
  <c r="K54" i="15" s="1"/>
  <c r="L54" i="15" s="1"/>
  <c r="M54" i="15" s="1"/>
  <c r="N54" i="15" s="1"/>
  <c r="O54" i="15" s="1"/>
  <c r="P54" i="15" s="1"/>
  <c r="Q54" i="15" s="1"/>
  <c r="R54" i="15" s="1"/>
  <c r="S54" i="15" s="1"/>
  <c r="T54" i="15" s="1"/>
  <c r="U54" i="15" s="1"/>
  <c r="V54" i="15" s="1"/>
  <c r="W54" i="15" s="1"/>
  <c r="X54" i="15" s="1"/>
  <c r="Y54" i="15" s="1"/>
  <c r="Z54" i="15" s="1"/>
  <c r="AA54" i="15" s="1"/>
  <c r="AB54" i="15" s="1"/>
  <c r="AC54" i="15" s="1"/>
  <c r="AD54" i="15" s="1"/>
  <c r="AE54" i="15" s="1"/>
  <c r="AF54" i="15" s="1"/>
  <c r="AG54" i="15" s="1"/>
  <c r="AH54" i="15" s="1"/>
  <c r="AI54" i="15" s="1"/>
  <c r="AJ54" i="15" s="1"/>
  <c r="AK54" i="15" s="1"/>
  <c r="AL54" i="15" s="1"/>
  <c r="AM54" i="15" s="1"/>
  <c r="AN54" i="15" s="1"/>
  <c r="AO54" i="15" s="1"/>
  <c r="AP54" i="15" s="1"/>
  <c r="AQ54" i="15" s="1"/>
  <c r="AR54" i="15" s="1"/>
  <c r="AS54" i="15" s="1"/>
  <c r="AT54" i="15" s="1"/>
  <c r="AU54" i="15" s="1"/>
  <c r="AV54" i="15" s="1"/>
  <c r="AW54" i="15" s="1"/>
  <c r="AX54" i="15" s="1"/>
  <c r="AY54" i="15" s="1"/>
  <c r="AZ54" i="15" s="1"/>
  <c r="BA54" i="15" s="1"/>
  <c r="BB54" i="15" s="1"/>
  <c r="BC54" i="15" s="1"/>
  <c r="BD54" i="15" s="1"/>
  <c r="BE54" i="15" s="1"/>
  <c r="BF54" i="15" s="1"/>
  <c r="BG54" i="15" s="1"/>
  <c r="BH54" i="15" s="1"/>
  <c r="BI54" i="15" s="1"/>
  <c r="F13" i="16"/>
  <c r="S20" i="16"/>
  <c r="F12" i="16"/>
  <c r="BC20" i="16"/>
  <c r="BA21" i="16"/>
  <c r="AG21" i="16"/>
  <c r="I21" i="16"/>
  <c r="AW21" i="16"/>
  <c r="Y21" i="16"/>
  <c r="E21" i="16"/>
  <c r="U21" i="16"/>
  <c r="BE21" i="16"/>
  <c r="Q21" i="16"/>
  <c r="C18" i="16"/>
  <c r="K18" i="16"/>
  <c r="G18" i="16"/>
  <c r="AK21" i="16"/>
  <c r="D60" i="16"/>
  <c r="H60" i="16"/>
  <c r="L60" i="16"/>
  <c r="AO21" i="16"/>
  <c r="C58" i="17"/>
  <c r="B60" i="17"/>
  <c r="BN72" i="17"/>
  <c r="BN80" i="17" s="1"/>
  <c r="F10" i="16"/>
  <c r="F14" i="16"/>
  <c r="B11" i="20"/>
  <c r="B9" i="20"/>
  <c r="B7" i="20" s="1"/>
  <c r="C45" i="15"/>
  <c r="D45" i="15" s="1"/>
  <c r="E45" i="15" s="1"/>
  <c r="F45" i="15" s="1"/>
  <c r="G45" i="15" s="1"/>
  <c r="H45" i="15" s="1"/>
  <c r="I45" i="15" s="1"/>
  <c r="J45" i="15" s="1"/>
  <c r="K45" i="15" s="1"/>
  <c r="L45" i="15" s="1"/>
  <c r="M45" i="15" s="1"/>
  <c r="N45" i="15" s="1"/>
  <c r="O45" i="15" s="1"/>
  <c r="P45" i="15" s="1"/>
  <c r="Q45" i="15" s="1"/>
  <c r="R45" i="15" s="1"/>
  <c r="S45" i="15" s="1"/>
  <c r="T45" i="15" s="1"/>
  <c r="U45" i="15" s="1"/>
  <c r="V45" i="15" s="1"/>
  <c r="W45" i="15" s="1"/>
  <c r="X45" i="15" s="1"/>
  <c r="Y45" i="15" s="1"/>
  <c r="Z45" i="15" s="1"/>
  <c r="AA45" i="15" s="1"/>
  <c r="AB45" i="15" s="1"/>
  <c r="AC45" i="15" s="1"/>
  <c r="AD45" i="15" s="1"/>
  <c r="AE45" i="15" s="1"/>
  <c r="AF45" i="15" s="1"/>
  <c r="AG45" i="15" s="1"/>
  <c r="AH45" i="15" s="1"/>
  <c r="AI45" i="15" s="1"/>
  <c r="AJ45" i="15" s="1"/>
  <c r="AK45" i="15" s="1"/>
  <c r="AL45" i="15" s="1"/>
  <c r="AM45" i="15" s="1"/>
  <c r="AN45" i="15" s="1"/>
  <c r="AO45" i="15" s="1"/>
  <c r="AP45" i="15" s="1"/>
  <c r="AQ45" i="15" s="1"/>
  <c r="AR45" i="15" s="1"/>
  <c r="AS45" i="15" s="1"/>
  <c r="AT45" i="15" s="1"/>
  <c r="AU45" i="15" s="1"/>
  <c r="AV45" i="15" s="1"/>
  <c r="AW45" i="15" s="1"/>
  <c r="AX45" i="15" s="1"/>
  <c r="AY45" i="15" s="1"/>
  <c r="AZ45" i="15" s="1"/>
  <c r="BA45" i="15" s="1"/>
  <c r="BB45" i="15" s="1"/>
  <c r="BC45" i="15" s="1"/>
  <c r="BD45" i="15" s="1"/>
  <c r="BE45" i="15" s="1"/>
  <c r="BF45" i="15" s="1"/>
  <c r="BG45" i="15" s="1"/>
  <c r="BH45" i="15" s="1"/>
  <c r="BI45" i="15" s="1"/>
  <c r="C62" i="15"/>
  <c r="D62" i="15" s="1"/>
  <c r="E62" i="15" s="1"/>
  <c r="F62" i="15" s="1"/>
  <c r="G62" i="15" s="1"/>
  <c r="H62" i="15" s="1"/>
  <c r="I62" i="15" s="1"/>
  <c r="J62" i="15" s="1"/>
  <c r="K62" i="15" s="1"/>
  <c r="L62" i="15" s="1"/>
  <c r="M62" i="15" s="1"/>
  <c r="N62" i="15" s="1"/>
  <c r="O62" i="15" s="1"/>
  <c r="P62" i="15" s="1"/>
  <c r="Q62" i="15" s="1"/>
  <c r="R62" i="15" s="1"/>
  <c r="S62" i="15" s="1"/>
  <c r="T62" i="15" s="1"/>
  <c r="U62" i="15" s="1"/>
  <c r="V62" i="15" s="1"/>
  <c r="W62" i="15" s="1"/>
  <c r="X62" i="15" s="1"/>
  <c r="Y62" i="15" s="1"/>
  <c r="Z62" i="15" s="1"/>
  <c r="AA62" i="15" s="1"/>
  <c r="AB62" i="15" s="1"/>
  <c r="AC62" i="15" s="1"/>
  <c r="AD62" i="15" s="1"/>
  <c r="AE62" i="15" s="1"/>
  <c r="AF62" i="15" s="1"/>
  <c r="AG62" i="15" s="1"/>
  <c r="AH62" i="15" s="1"/>
  <c r="AI62" i="15" s="1"/>
  <c r="AJ62" i="15" s="1"/>
  <c r="AK62" i="15" s="1"/>
  <c r="AL62" i="15" s="1"/>
  <c r="AM62" i="15" s="1"/>
  <c r="AN62" i="15" s="1"/>
  <c r="AO62" i="15" s="1"/>
  <c r="AP62" i="15" s="1"/>
  <c r="AQ62" i="15" s="1"/>
  <c r="AR62" i="15" s="1"/>
  <c r="AS62" i="15" s="1"/>
  <c r="AT62" i="15" s="1"/>
  <c r="AU62" i="15" s="1"/>
  <c r="AV62" i="15" s="1"/>
  <c r="AW62" i="15" s="1"/>
  <c r="AX62" i="15" s="1"/>
  <c r="AY62" i="15" s="1"/>
  <c r="AZ62" i="15" s="1"/>
  <c r="BA62" i="15" s="1"/>
  <c r="BB62" i="15" s="1"/>
  <c r="BC62" i="15" s="1"/>
  <c r="BD62" i="15" s="1"/>
  <c r="BE62" i="15" s="1"/>
  <c r="BF62" i="15" s="1"/>
  <c r="BG62" i="15" s="1"/>
  <c r="BH62" i="15" s="1"/>
  <c r="BI62" i="15" s="1"/>
  <c r="BC18" i="16"/>
  <c r="F11" i="16"/>
  <c r="BH20" i="16"/>
  <c r="AY20" i="16"/>
  <c r="AE20" i="16"/>
  <c r="G20" i="16"/>
  <c r="AU20" i="16"/>
  <c r="W20" i="16"/>
  <c r="C20" i="16"/>
  <c r="AM20" i="16"/>
  <c r="CP68" i="17"/>
  <c r="E9" i="20"/>
  <c r="F6" i="20" s="1"/>
  <c r="I9" i="20"/>
  <c r="J6" i="20" s="1"/>
  <c r="M9" i="20"/>
  <c r="N6" i="20" s="1"/>
  <c r="Q9" i="20"/>
  <c r="R6" i="20" s="1"/>
  <c r="U9" i="20"/>
  <c r="V6" i="20" s="1"/>
  <c r="Y9" i="20"/>
  <c r="Z6" i="20" s="1"/>
  <c r="AC9" i="20"/>
  <c r="AD6" i="20" s="1"/>
  <c r="AG9" i="20"/>
  <c r="AH6" i="20" s="1"/>
  <c r="AK9" i="20"/>
  <c r="AL6" i="20" s="1"/>
  <c r="AO9" i="20"/>
  <c r="AP6" i="20" s="1"/>
  <c r="AS9" i="20"/>
  <c r="AT6" i="20" s="1"/>
  <c r="AW9" i="20"/>
  <c r="AX6" i="20" s="1"/>
  <c r="F9" i="20"/>
  <c r="G27" i="20" s="1"/>
  <c r="J9" i="20"/>
  <c r="N9" i="20"/>
  <c r="R9" i="20"/>
  <c r="R7" i="20" s="1"/>
  <c r="V9" i="20"/>
  <c r="W6" i="20" s="1"/>
  <c r="W7" i="20" s="1"/>
  <c r="Z9" i="20"/>
  <c r="AD9" i="20"/>
  <c r="AH9" i="20"/>
  <c r="AH7" i="20" s="1"/>
  <c r="AL9" i="20"/>
  <c r="AM6" i="20" s="1"/>
  <c r="AM7" i="20" s="1"/>
  <c r="AP9" i="20"/>
  <c r="AT9" i="20"/>
  <c r="B60" i="16"/>
  <c r="F60" i="16"/>
  <c r="J60" i="16"/>
  <c r="C60" i="16"/>
  <c r="G60" i="16"/>
  <c r="K60" i="16"/>
  <c r="C42" i="15"/>
  <c r="D42" i="15" s="1"/>
  <c r="E42" i="15" s="1"/>
  <c r="F42" i="15" s="1"/>
  <c r="G42" i="15" s="1"/>
  <c r="H42" i="15" s="1"/>
  <c r="I42" i="15" s="1"/>
  <c r="J42" i="15" s="1"/>
  <c r="K42" i="15" s="1"/>
  <c r="L42" i="15" s="1"/>
  <c r="M42" i="15" s="1"/>
  <c r="N42" i="15" s="1"/>
  <c r="O42" i="15" s="1"/>
  <c r="P42" i="15" s="1"/>
  <c r="Q42" i="15" s="1"/>
  <c r="R42" i="15" s="1"/>
  <c r="S42" i="15" s="1"/>
  <c r="T42" i="15" s="1"/>
  <c r="U42" i="15" s="1"/>
  <c r="V42" i="15" s="1"/>
  <c r="W42" i="15" s="1"/>
  <c r="X42" i="15" s="1"/>
  <c r="Y42" i="15" s="1"/>
  <c r="Z42" i="15" s="1"/>
  <c r="AA42" i="15" s="1"/>
  <c r="AB42" i="15" s="1"/>
  <c r="AC42" i="15" s="1"/>
  <c r="AD42" i="15" s="1"/>
  <c r="AE42" i="15" s="1"/>
  <c r="AF42" i="15" s="1"/>
  <c r="AG42" i="15" s="1"/>
  <c r="AH42" i="15" s="1"/>
  <c r="AI42" i="15" s="1"/>
  <c r="AJ42" i="15" s="1"/>
  <c r="AK42" i="15" s="1"/>
  <c r="AL42" i="15" s="1"/>
  <c r="AM42" i="15" s="1"/>
  <c r="AN42" i="15" s="1"/>
  <c r="AO42" i="15" s="1"/>
  <c r="AP42" i="15" s="1"/>
  <c r="AQ42" i="15" s="1"/>
  <c r="AR42" i="15" s="1"/>
  <c r="AS42" i="15" s="1"/>
  <c r="AT42" i="15" s="1"/>
  <c r="AU42" i="15" s="1"/>
  <c r="AV42" i="15" s="1"/>
  <c r="AW42" i="15" s="1"/>
  <c r="AX42" i="15" s="1"/>
  <c r="AY42" i="15" s="1"/>
  <c r="AZ42" i="15" s="1"/>
  <c r="BA42" i="15" s="1"/>
  <c r="BB42" i="15" s="1"/>
  <c r="BC42" i="15" s="1"/>
  <c r="BD42" i="15" s="1"/>
  <c r="BE42" i="15" s="1"/>
  <c r="BF42" i="15" s="1"/>
  <c r="BG42" i="15" s="1"/>
  <c r="BH42" i="15" s="1"/>
  <c r="BI42" i="15" s="1"/>
  <c r="E60" i="16"/>
  <c r="I60" i="16"/>
  <c r="B29" i="16"/>
  <c r="A7" i="19"/>
  <c r="A16" i="19"/>
  <c r="A28" i="16"/>
  <c r="A23" i="19"/>
  <c r="A8" i="19"/>
  <c r="A29" i="16"/>
  <c r="D11" i="15"/>
  <c r="D15" i="15" s="1"/>
  <c r="D20" i="15" s="1"/>
  <c r="D24" i="15" s="1"/>
  <c r="AK46" i="16" a="1"/>
  <c r="AK46" i="16" s="1"/>
  <c r="AI46" i="16" a="1"/>
  <c r="AI46" i="16" s="1"/>
  <c r="AG46" i="16" a="1"/>
  <c r="AG46" i="16" s="1"/>
  <c r="AE46" i="16" a="1"/>
  <c r="AE46" i="16" s="1"/>
  <c r="AC46" i="16" a="1"/>
  <c r="AC46" i="16" s="1"/>
  <c r="AA46" i="16" a="1"/>
  <c r="AA46" i="16" s="1"/>
  <c r="AJ46" i="16" a="1"/>
  <c r="AJ46" i="16" s="1"/>
  <c r="AH46" i="16" a="1"/>
  <c r="AH46" i="16" s="1"/>
  <c r="AF46" i="16" a="1"/>
  <c r="AF46" i="16" s="1"/>
  <c r="AD46" i="16" a="1"/>
  <c r="AD46" i="16" s="1"/>
  <c r="AB46" i="16" a="1"/>
  <c r="AB46" i="16" s="1"/>
  <c r="Z46" i="16" a="1"/>
  <c r="Z46" i="16" s="1"/>
  <c r="A9" i="19"/>
  <c r="A30" i="19"/>
  <c r="A30" i="16"/>
  <c r="AW40" i="16" a="1"/>
  <c r="AW40" i="16" s="1"/>
  <c r="AU40" i="16" a="1"/>
  <c r="AU40" i="16" s="1"/>
  <c r="AS40" i="16" a="1"/>
  <c r="AS40" i="16" s="1"/>
  <c r="AQ40" i="16" a="1"/>
  <c r="AQ40" i="16" s="1"/>
  <c r="AO40" i="16" a="1"/>
  <c r="AO40" i="16" s="1"/>
  <c r="AM40" i="16" a="1"/>
  <c r="AM40" i="16" s="1"/>
  <c r="AP40" i="16" a="1"/>
  <c r="AP40" i="16" s="1"/>
  <c r="AV40" i="16" a="1"/>
  <c r="AV40" i="16" s="1"/>
  <c r="AN40" i="16" a="1"/>
  <c r="AN40" i="16" s="1"/>
  <c r="AT40" i="16" a="1"/>
  <c r="AT40" i="16" s="1"/>
  <c r="AL40" i="16" a="1"/>
  <c r="AL40" i="16" s="1"/>
  <c r="AR40" i="16" a="1"/>
  <c r="AR40" i="16" s="1"/>
  <c r="L41" i="16" a="1"/>
  <c r="L41" i="16" s="1"/>
  <c r="J41" i="16" a="1"/>
  <c r="J41" i="16" s="1"/>
  <c r="H41" i="16" a="1"/>
  <c r="H41" i="16" s="1"/>
  <c r="F41" i="16" a="1"/>
  <c r="F41" i="16" s="1"/>
  <c r="M41" i="16" a="1"/>
  <c r="M41" i="16" s="1"/>
  <c r="K41" i="16" a="1"/>
  <c r="K41" i="16" s="1"/>
  <c r="I41" i="16" a="1"/>
  <c r="I41" i="16" s="1"/>
  <c r="G41" i="16" a="1"/>
  <c r="G41" i="16" s="1"/>
  <c r="E41" i="16" a="1"/>
  <c r="E41" i="16" s="1"/>
  <c r="AW46" i="16" a="1"/>
  <c r="AW46" i="16" s="1"/>
  <c r="AU46" i="16" a="1"/>
  <c r="AU46" i="16" s="1"/>
  <c r="AS46" i="16" a="1"/>
  <c r="AS46" i="16" s="1"/>
  <c r="AQ46" i="16" a="1"/>
  <c r="AQ46" i="16" s="1"/>
  <c r="AO46" i="16" a="1"/>
  <c r="AO46" i="16" s="1"/>
  <c r="AM46" i="16" a="1"/>
  <c r="AM46" i="16" s="1"/>
  <c r="AV46" i="16" a="1"/>
  <c r="AV46" i="16" s="1"/>
  <c r="AT46" i="16" a="1"/>
  <c r="AT46" i="16" s="1"/>
  <c r="AR46" i="16" a="1"/>
  <c r="AR46" i="16" s="1"/>
  <c r="AP46" i="16" a="1"/>
  <c r="AP46" i="16" s="1"/>
  <c r="AN46" i="16" a="1"/>
  <c r="AN46" i="16" s="1"/>
  <c r="AL46" i="16" a="1"/>
  <c r="AL46" i="16" s="1"/>
  <c r="M49" i="16" a="1"/>
  <c r="M49" i="16" s="1"/>
  <c r="K49" i="16" a="1"/>
  <c r="K49" i="16" s="1"/>
  <c r="I49" i="16" a="1"/>
  <c r="I49" i="16" s="1"/>
  <c r="G49" i="16" a="1"/>
  <c r="G49" i="16" s="1"/>
  <c r="E49" i="16" a="1"/>
  <c r="E49" i="16" s="1"/>
  <c r="L49" i="16" a="1"/>
  <c r="L49" i="16" s="1"/>
  <c r="J49" i="16" a="1"/>
  <c r="J49" i="16" s="1"/>
  <c r="H49" i="16" a="1"/>
  <c r="H49" i="16" s="1"/>
  <c r="F49" i="16" a="1"/>
  <c r="F49" i="16" s="1"/>
  <c r="A37" i="19"/>
  <c r="A10" i="19"/>
  <c r="A31" i="16"/>
  <c r="AM6" i="15"/>
  <c r="AQ6" i="15"/>
  <c r="AU6" i="15"/>
  <c r="AN6" i="15"/>
  <c r="AR6" i="15"/>
  <c r="AV6" i="15"/>
  <c r="F15" i="15"/>
  <c r="E15" i="15"/>
  <c r="E20" i="15" s="1"/>
  <c r="E24" i="15" s="1"/>
  <c r="F12" i="15"/>
  <c r="G12" i="15" s="1"/>
  <c r="C20" i="15"/>
  <c r="C24" i="15" s="1"/>
  <c r="F17" i="15"/>
  <c r="AC6" i="15"/>
  <c r="AG6" i="15"/>
  <c r="AK6" i="15"/>
  <c r="C28" i="15" a="1"/>
  <c r="C28" i="15" s="1"/>
  <c r="BJ19" i="16"/>
  <c r="BF19" i="16"/>
  <c r="BB19" i="16"/>
  <c r="AX19" i="16"/>
  <c r="AT19" i="16"/>
  <c r="AP19" i="16"/>
  <c r="AL19" i="16"/>
  <c r="AH19" i="16"/>
  <c r="AD19" i="16"/>
  <c r="Z19" i="16"/>
  <c r="V19" i="16"/>
  <c r="R19" i="16"/>
  <c r="N19" i="16"/>
  <c r="J19" i="16"/>
  <c r="F19" i="16"/>
  <c r="B19" i="16"/>
  <c r="BH19" i="16"/>
  <c r="BD19" i="16"/>
  <c r="AZ19" i="16"/>
  <c r="AV19" i="16"/>
  <c r="AR19" i="16"/>
  <c r="AN19" i="16"/>
  <c r="AJ19" i="16"/>
  <c r="AF19" i="16"/>
  <c r="AB19" i="16"/>
  <c r="X19" i="16"/>
  <c r="T19" i="16"/>
  <c r="P19" i="16"/>
  <c r="L19" i="16"/>
  <c r="H19" i="16"/>
  <c r="D19" i="16"/>
  <c r="BG19" i="16"/>
  <c r="BC19" i="16"/>
  <c r="AY19" i="16"/>
  <c r="AU19" i="16"/>
  <c r="AQ19" i="16"/>
  <c r="AM19" i="16"/>
  <c r="AI19" i="16"/>
  <c r="AE19" i="16"/>
  <c r="AA19" i="16"/>
  <c r="W19" i="16"/>
  <c r="S19" i="16"/>
  <c r="O19" i="16"/>
  <c r="K19" i="16"/>
  <c r="G19" i="16"/>
  <c r="C19" i="16"/>
  <c r="E17" i="16"/>
  <c r="M17" i="16"/>
  <c r="U17" i="16"/>
  <c r="AC17" i="16"/>
  <c r="AO17" i="16"/>
  <c r="AA18" i="16"/>
  <c r="AQ18" i="16"/>
  <c r="BG18" i="16"/>
  <c r="M19" i="16"/>
  <c r="AC19" i="16"/>
  <c r="AS19" i="16"/>
  <c r="BI19" i="16"/>
  <c r="C22" i="16"/>
  <c r="S22" i="16"/>
  <c r="AI22" i="16"/>
  <c r="AY22" i="16"/>
  <c r="I24" i="16"/>
  <c r="AO24" i="16"/>
  <c r="BE24" i="16"/>
  <c r="Z6" i="15"/>
  <c r="AD6" i="15"/>
  <c r="AH6" i="15"/>
  <c r="B48" i="15"/>
  <c r="B69" i="15" s="1"/>
  <c r="BJ17" i="16"/>
  <c r="BF17" i="16"/>
  <c r="BB17" i="16"/>
  <c r="AX17" i="16"/>
  <c r="AT17" i="16"/>
  <c r="AP17" i="16"/>
  <c r="AL17" i="16"/>
  <c r="AH17" i="16"/>
  <c r="AD17" i="16"/>
  <c r="Z17" i="16"/>
  <c r="V17" i="16"/>
  <c r="R17" i="16"/>
  <c r="N17" i="16"/>
  <c r="J17" i="16"/>
  <c r="F17" i="16"/>
  <c r="B17" i="16"/>
  <c r="BH17" i="16"/>
  <c r="BD17" i="16"/>
  <c r="AZ17" i="16"/>
  <c r="AV17" i="16"/>
  <c r="AR17" i="16"/>
  <c r="AN17" i="16"/>
  <c r="AJ17" i="16"/>
  <c r="BG17" i="16"/>
  <c r="BC17" i="16"/>
  <c r="AY17" i="16"/>
  <c r="AU17" i="16"/>
  <c r="AQ17" i="16"/>
  <c r="AM17" i="16"/>
  <c r="AI17" i="16"/>
  <c r="AE17" i="16"/>
  <c r="AA17" i="16"/>
  <c r="W17" i="16"/>
  <c r="S17" i="16"/>
  <c r="O17" i="16"/>
  <c r="K17" i="16"/>
  <c r="G17" i="16"/>
  <c r="C17" i="16"/>
  <c r="H17" i="16"/>
  <c r="P17" i="16"/>
  <c r="X17" i="16"/>
  <c r="AF17" i="16"/>
  <c r="AS17" i="16"/>
  <c r="BI17" i="16"/>
  <c r="O18" i="16"/>
  <c r="AE18" i="16"/>
  <c r="AU18" i="16"/>
  <c r="Q19" i="16"/>
  <c r="AG19" i="16"/>
  <c r="AW19" i="16"/>
  <c r="G22" i="16"/>
  <c r="W22" i="16"/>
  <c r="AM22" i="16"/>
  <c r="BC22" i="16"/>
  <c r="M24" i="16"/>
  <c r="AC24" i="16"/>
  <c r="BI24" i="16"/>
  <c r="B56" i="15"/>
  <c r="B70" i="15" s="1"/>
  <c r="B79" i="15" s="1"/>
  <c r="D3" i="16"/>
  <c r="C5" i="16"/>
  <c r="B53" i="19" s="1"/>
  <c r="F9" i="16"/>
  <c r="Y24" i="16" s="1"/>
  <c r="BJ24" i="16"/>
  <c r="I17" i="16"/>
  <c r="Q17" i="16"/>
  <c r="Y17" i="16"/>
  <c r="AG17" i="16"/>
  <c r="AW17" i="16"/>
  <c r="S18" i="16"/>
  <c r="AI18" i="16"/>
  <c r="AY18" i="16"/>
  <c r="E19" i="16"/>
  <c r="U19" i="16"/>
  <c r="AK19" i="16"/>
  <c r="BA19" i="16"/>
  <c r="K22" i="16"/>
  <c r="AA22" i="16"/>
  <c r="AQ22" i="16"/>
  <c r="BG22" i="16"/>
  <c r="Q24" i="16"/>
  <c r="AG24" i="16"/>
  <c r="AW24" i="16"/>
  <c r="BJ21" i="16"/>
  <c r="BF21" i="16"/>
  <c r="BB21" i="16"/>
  <c r="AX21" i="16"/>
  <c r="AT21" i="16"/>
  <c r="AP21" i="16"/>
  <c r="AL21" i="16"/>
  <c r="AH21" i="16"/>
  <c r="AD21" i="16"/>
  <c r="Z21" i="16"/>
  <c r="V21" i="16"/>
  <c r="R21" i="16"/>
  <c r="N21" i="16"/>
  <c r="J21" i="16"/>
  <c r="F21" i="16"/>
  <c r="B21" i="16"/>
  <c r="BH21" i="16"/>
  <c r="BD21" i="16"/>
  <c r="AZ21" i="16"/>
  <c r="AV21" i="16"/>
  <c r="AR21" i="16"/>
  <c r="AN21" i="16"/>
  <c r="AJ21" i="16"/>
  <c r="AF21" i="16"/>
  <c r="AB21" i="16"/>
  <c r="X21" i="16"/>
  <c r="T21" i="16"/>
  <c r="P21" i="16"/>
  <c r="L21" i="16"/>
  <c r="H21" i="16"/>
  <c r="D21" i="16"/>
  <c r="BG21" i="16"/>
  <c r="BC21" i="16"/>
  <c r="AY21" i="16"/>
  <c r="AU21" i="16"/>
  <c r="AQ21" i="16"/>
  <c r="AM21" i="16"/>
  <c r="AI21" i="16"/>
  <c r="AE21" i="16"/>
  <c r="AA21" i="16"/>
  <c r="W21" i="16"/>
  <c r="S21" i="16"/>
  <c r="O21" i="16"/>
  <c r="K21" i="16"/>
  <c r="G21" i="16"/>
  <c r="C21" i="16"/>
  <c r="D17" i="16"/>
  <c r="L17" i="16"/>
  <c r="T17" i="16"/>
  <c r="AB17" i="16"/>
  <c r="AK17" i="16"/>
  <c r="BA17" i="16"/>
  <c r="W18" i="16"/>
  <c r="AM18" i="16"/>
  <c r="I19" i="16"/>
  <c r="Y19" i="16"/>
  <c r="AO19" i="16"/>
  <c r="BE19" i="16"/>
  <c r="K20" i="16"/>
  <c r="AA20" i="16"/>
  <c r="AQ20" i="16"/>
  <c r="M21" i="16"/>
  <c r="AC21" i="16"/>
  <c r="AS21" i="16"/>
  <c r="BI21" i="16"/>
  <c r="O22" i="16"/>
  <c r="AE22" i="16"/>
  <c r="B23" i="16"/>
  <c r="E24" i="16"/>
  <c r="U24" i="16"/>
  <c r="AK24" i="16"/>
  <c r="BA24" i="16"/>
  <c r="E18" i="16"/>
  <c r="I18" i="16"/>
  <c r="M18" i="16"/>
  <c r="Q18" i="16"/>
  <c r="U18" i="16"/>
  <c r="Y18" i="16"/>
  <c r="AC18" i="16"/>
  <c r="AG18" i="16"/>
  <c r="AK18" i="16"/>
  <c r="AO18" i="16"/>
  <c r="AS18" i="16"/>
  <c r="AW18" i="16"/>
  <c r="BA18" i="16"/>
  <c r="BE18" i="16"/>
  <c r="BI18" i="16"/>
  <c r="E20" i="16"/>
  <c r="I20" i="16"/>
  <c r="M20" i="16"/>
  <c r="Q20" i="16"/>
  <c r="U20" i="16"/>
  <c r="Y20" i="16"/>
  <c r="AC20" i="16"/>
  <c r="AG20" i="16"/>
  <c r="AK20" i="16"/>
  <c r="AO20" i="16"/>
  <c r="AS20" i="16"/>
  <c r="AW20" i="16"/>
  <c r="BA20" i="16"/>
  <c r="BE20" i="16"/>
  <c r="BI20" i="16"/>
  <c r="E22" i="16"/>
  <c r="I22" i="16"/>
  <c r="M22" i="16"/>
  <c r="Q22" i="16"/>
  <c r="U22" i="16"/>
  <c r="Y22" i="16"/>
  <c r="AC22" i="16"/>
  <c r="AG22" i="16"/>
  <c r="AK22" i="16"/>
  <c r="AO22" i="16"/>
  <c r="AS22" i="16"/>
  <c r="AW22" i="16"/>
  <c r="BA22" i="16"/>
  <c r="BE22" i="16"/>
  <c r="BI22" i="16"/>
  <c r="C24" i="16"/>
  <c r="G24" i="16"/>
  <c r="K24" i="16"/>
  <c r="O24" i="16"/>
  <c r="S24" i="16"/>
  <c r="W24" i="16"/>
  <c r="AA24" i="16"/>
  <c r="AE24" i="16"/>
  <c r="AI24" i="16"/>
  <c r="AM24" i="16"/>
  <c r="AQ24" i="16"/>
  <c r="AU24" i="16"/>
  <c r="AY24" i="16"/>
  <c r="BC24" i="16"/>
  <c r="BG24" i="16"/>
  <c r="B18" i="16"/>
  <c r="F18" i="16"/>
  <c r="J18" i="16"/>
  <c r="N18" i="16"/>
  <c r="R18" i="16"/>
  <c r="V18" i="16"/>
  <c r="Z18" i="16"/>
  <c r="AD18" i="16"/>
  <c r="AH18" i="16"/>
  <c r="AL18" i="16"/>
  <c r="AP18" i="16"/>
  <c r="AT18" i="16"/>
  <c r="AX18" i="16"/>
  <c r="BB18" i="16"/>
  <c r="BF18" i="16"/>
  <c r="BJ18" i="16"/>
  <c r="B20" i="16"/>
  <c r="F20" i="16"/>
  <c r="J20" i="16"/>
  <c r="N20" i="16"/>
  <c r="R20" i="16"/>
  <c r="V20" i="16"/>
  <c r="Z20" i="16"/>
  <c r="AD20" i="16"/>
  <c r="AH20" i="16"/>
  <c r="AL20" i="16"/>
  <c r="AP20" i="16"/>
  <c r="AT20" i="16"/>
  <c r="AX20" i="16"/>
  <c r="BB20" i="16"/>
  <c r="BF20" i="16"/>
  <c r="BJ20" i="16"/>
  <c r="B22" i="16"/>
  <c r="F22" i="16"/>
  <c r="J22" i="16"/>
  <c r="N22" i="16"/>
  <c r="R22" i="16"/>
  <c r="V22" i="16"/>
  <c r="Z22" i="16"/>
  <c r="AD22" i="16"/>
  <c r="AH22" i="16"/>
  <c r="AL22" i="16"/>
  <c r="AP22" i="16"/>
  <c r="AT22" i="16"/>
  <c r="AX22" i="16"/>
  <c r="BB22" i="16"/>
  <c r="BF22" i="16"/>
  <c r="BJ22" i="16"/>
  <c r="D24" i="16"/>
  <c r="H24" i="16"/>
  <c r="L24" i="16"/>
  <c r="P24" i="16"/>
  <c r="T24" i="16"/>
  <c r="X24" i="16"/>
  <c r="AB24" i="16"/>
  <c r="AF24" i="16"/>
  <c r="AJ24" i="16"/>
  <c r="AN24" i="16"/>
  <c r="AR24" i="16"/>
  <c r="AV24" i="16"/>
  <c r="AZ24" i="16"/>
  <c r="BD24" i="16"/>
  <c r="BH24" i="16"/>
  <c r="G38" i="16"/>
  <c r="C73" i="16"/>
  <c r="D69" i="16"/>
  <c r="D18" i="16"/>
  <c r="H18" i="16"/>
  <c r="L18" i="16"/>
  <c r="P18" i="16"/>
  <c r="T18" i="16"/>
  <c r="X18" i="16"/>
  <c r="AB18" i="16"/>
  <c r="AF18" i="16"/>
  <c r="AJ18" i="16"/>
  <c r="AN18" i="16"/>
  <c r="AR18" i="16"/>
  <c r="AV18" i="16"/>
  <c r="AZ18" i="16"/>
  <c r="BD18" i="16"/>
  <c r="BH18" i="16"/>
  <c r="D20" i="16"/>
  <c r="H20" i="16"/>
  <c r="L20" i="16"/>
  <c r="P20" i="16"/>
  <c r="T20" i="16"/>
  <c r="X20" i="16"/>
  <c r="AB20" i="16"/>
  <c r="AF20" i="16"/>
  <c r="AJ20" i="16"/>
  <c r="AN20" i="16"/>
  <c r="AR20" i="16"/>
  <c r="AV20" i="16"/>
  <c r="AZ20" i="16"/>
  <c r="BD20" i="16"/>
  <c r="D22" i="16"/>
  <c r="H22" i="16"/>
  <c r="L22" i="16"/>
  <c r="P22" i="16"/>
  <c r="T22" i="16"/>
  <c r="X22" i="16"/>
  <c r="AB22" i="16"/>
  <c r="AF22" i="16"/>
  <c r="AJ22" i="16"/>
  <c r="AN22" i="16"/>
  <c r="AR22" i="16"/>
  <c r="AV22" i="16"/>
  <c r="AZ22" i="16"/>
  <c r="BD22" i="16"/>
  <c r="C23" i="16"/>
  <c r="B62" i="16" s="1"/>
  <c r="B24" i="16"/>
  <c r="F24" i="16"/>
  <c r="J24" i="16"/>
  <c r="N24" i="16"/>
  <c r="R24" i="16"/>
  <c r="V24" i="16"/>
  <c r="Z24" i="16"/>
  <c r="AD24" i="16"/>
  <c r="AH24" i="16"/>
  <c r="AL24" i="16"/>
  <c r="AP24" i="16"/>
  <c r="AT24" i="16"/>
  <c r="AX24" i="16"/>
  <c r="BB24" i="16"/>
  <c r="BF24" i="16"/>
  <c r="AI72" i="17"/>
  <c r="AI80" i="17" s="1"/>
  <c r="B73" i="16"/>
  <c r="C27" i="17"/>
  <c r="CN72" i="17"/>
  <c r="CN80" i="17" s="1"/>
  <c r="CJ72" i="17"/>
  <c r="CJ80" i="17" s="1"/>
  <c r="CF72" i="17"/>
  <c r="CF80" i="17" s="1"/>
  <c r="CB72" i="17"/>
  <c r="CB80" i="17" s="1"/>
  <c r="BX72" i="17"/>
  <c r="BX80" i="17" s="1"/>
  <c r="BT72" i="17"/>
  <c r="BT80" i="17" s="1"/>
  <c r="BP72" i="17"/>
  <c r="BP80" i="17" s="1"/>
  <c r="BL72" i="17"/>
  <c r="BL80" i="17" s="1"/>
  <c r="BH72" i="17"/>
  <c r="BH80" i="17" s="1"/>
  <c r="BD72" i="17"/>
  <c r="BD80" i="17" s="1"/>
  <c r="AZ72" i="17"/>
  <c r="AZ80" i="17" s="1"/>
  <c r="AV72" i="17"/>
  <c r="AV80" i="17" s="1"/>
  <c r="AR72" i="17"/>
  <c r="AR80" i="17" s="1"/>
  <c r="AN72" i="17"/>
  <c r="AN80" i="17" s="1"/>
  <c r="AJ72" i="17"/>
  <c r="AJ80" i="17" s="1"/>
  <c r="AF72" i="17"/>
  <c r="AF80" i="17" s="1"/>
  <c r="AB72" i="17"/>
  <c r="AB80" i="17" s="1"/>
  <c r="X72" i="17"/>
  <c r="X80" i="17" s="1"/>
  <c r="T72" i="17"/>
  <c r="T80" i="17" s="1"/>
  <c r="P72" i="17"/>
  <c r="P80" i="17" s="1"/>
  <c r="L72" i="17"/>
  <c r="L80" i="17" s="1"/>
  <c r="H72" i="17"/>
  <c r="H80" i="17" s="1"/>
  <c r="D72" i="17"/>
  <c r="D80" i="17" s="1"/>
  <c r="CM72" i="17"/>
  <c r="CM80" i="17" s="1"/>
  <c r="CH72" i="17"/>
  <c r="CH80" i="17" s="1"/>
  <c r="CC72" i="17"/>
  <c r="CC80" i="17" s="1"/>
  <c r="BW72" i="17"/>
  <c r="BW80" i="17" s="1"/>
  <c r="BR72" i="17"/>
  <c r="BR80" i="17" s="1"/>
  <c r="BM72" i="17"/>
  <c r="BM80" i="17" s="1"/>
  <c r="BG72" i="17"/>
  <c r="BG80" i="17" s="1"/>
  <c r="BB72" i="17"/>
  <c r="BB80" i="17" s="1"/>
  <c r="AW72" i="17"/>
  <c r="AW80" i="17" s="1"/>
  <c r="AQ72" i="17"/>
  <c r="AQ80" i="17" s="1"/>
  <c r="AL72" i="17"/>
  <c r="AL80" i="17" s="1"/>
  <c r="AG72" i="17"/>
  <c r="AG80" i="17" s="1"/>
  <c r="AA72" i="17"/>
  <c r="AA80" i="17" s="1"/>
  <c r="V72" i="17"/>
  <c r="V80" i="17" s="1"/>
  <c r="Q72" i="17"/>
  <c r="Q80" i="17" s="1"/>
  <c r="K72" i="17"/>
  <c r="K80" i="17" s="1"/>
  <c r="F72" i="17"/>
  <c r="F80" i="17" s="1"/>
  <c r="CL72" i="17"/>
  <c r="CL80" i="17" s="1"/>
  <c r="CG72" i="17"/>
  <c r="CG80" i="17" s="1"/>
  <c r="CA72" i="17"/>
  <c r="CA80" i="17" s="1"/>
  <c r="BV72" i="17"/>
  <c r="BV80" i="17" s="1"/>
  <c r="BQ72" i="17"/>
  <c r="BQ80" i="17" s="1"/>
  <c r="BK72" i="17"/>
  <c r="BK80" i="17" s="1"/>
  <c r="BF72" i="17"/>
  <c r="BF80" i="17" s="1"/>
  <c r="BA72" i="17"/>
  <c r="BA80" i="17" s="1"/>
  <c r="AU72" i="17"/>
  <c r="AU80" i="17" s="1"/>
  <c r="AP72" i="17"/>
  <c r="AP80" i="17" s="1"/>
  <c r="AK72" i="17"/>
  <c r="AK80" i="17" s="1"/>
  <c r="AE72" i="17"/>
  <c r="AE80" i="17" s="1"/>
  <c r="Z72" i="17"/>
  <c r="Z80" i="17" s="1"/>
  <c r="U72" i="17"/>
  <c r="U80" i="17" s="1"/>
  <c r="O72" i="17"/>
  <c r="O80" i="17" s="1"/>
  <c r="J72" i="17"/>
  <c r="J80" i="17" s="1"/>
  <c r="E72" i="17"/>
  <c r="E80" i="17" s="1"/>
  <c r="CP72" i="17"/>
  <c r="CP80" i="17" s="1"/>
  <c r="CE72" i="17"/>
  <c r="CE80" i="17" s="1"/>
  <c r="BU72" i="17"/>
  <c r="BU80" i="17" s="1"/>
  <c r="BJ72" i="17"/>
  <c r="BJ80" i="17" s="1"/>
  <c r="AY72" i="17"/>
  <c r="AY80" i="17" s="1"/>
  <c r="AO72" i="17"/>
  <c r="AO80" i="17" s="1"/>
  <c r="AD72" i="17"/>
  <c r="AD80" i="17" s="1"/>
  <c r="S72" i="17"/>
  <c r="S80" i="17" s="1"/>
  <c r="I72" i="17"/>
  <c r="I80" i="17" s="1"/>
  <c r="CO72" i="17"/>
  <c r="CO80" i="17" s="1"/>
  <c r="CD72" i="17"/>
  <c r="CD80" i="17" s="1"/>
  <c r="BS72" i="17"/>
  <c r="BS80" i="17" s="1"/>
  <c r="BI72" i="17"/>
  <c r="BI80" i="17" s="1"/>
  <c r="AX72" i="17"/>
  <c r="AX80" i="17" s="1"/>
  <c r="AM72" i="17"/>
  <c r="AM80" i="17" s="1"/>
  <c r="AC72" i="17"/>
  <c r="AC80" i="17" s="1"/>
  <c r="R72" i="17"/>
  <c r="R80" i="17" s="1"/>
  <c r="G72" i="17"/>
  <c r="G80" i="17" s="1"/>
  <c r="CK72" i="17"/>
  <c r="CK80" i="17" s="1"/>
  <c r="BO72" i="17"/>
  <c r="BO80" i="17" s="1"/>
  <c r="AT72" i="17"/>
  <c r="AT80" i="17" s="1"/>
  <c r="Y72" i="17"/>
  <c r="Y80" i="17" s="1"/>
  <c r="C72" i="17"/>
  <c r="C80" i="17" s="1"/>
  <c r="CI72" i="17"/>
  <c r="CI80" i="17" s="1"/>
  <c r="BE72" i="17"/>
  <c r="BE80" i="17" s="1"/>
  <c r="AH72" i="17"/>
  <c r="AH80" i="17" s="1"/>
  <c r="B72" i="17"/>
  <c r="BZ72" i="17"/>
  <c r="BZ80" i="17" s="1"/>
  <c r="BC72" i="17"/>
  <c r="BC80" i="17" s="1"/>
  <c r="W72" i="17"/>
  <c r="W80" i="17" s="1"/>
  <c r="BY72" i="17"/>
  <c r="BY80" i="17" s="1"/>
  <c r="AS72" i="17"/>
  <c r="AS80" i="17" s="1"/>
  <c r="N72" i="17"/>
  <c r="N80" i="17" s="1"/>
  <c r="C26" i="17"/>
  <c r="C10" i="17"/>
  <c r="M72" i="17"/>
  <c r="M80" i="17" s="1"/>
  <c r="D25" i="17"/>
  <c r="D41" i="17"/>
  <c r="C57" i="17"/>
  <c r="B45" i="17"/>
  <c r="E41" i="17"/>
  <c r="C42" i="17"/>
  <c r="D56" i="17"/>
  <c r="H6" i="20"/>
  <c r="B40" i="19"/>
  <c r="CP70" i="17"/>
  <c r="B34" i="19"/>
  <c r="B26" i="19"/>
  <c r="B27" i="19"/>
  <c r="B33" i="19"/>
  <c r="B41" i="19"/>
  <c r="G6" i="20"/>
  <c r="G7" i="20" s="1"/>
  <c r="J7" i="20"/>
  <c r="K6" i="20"/>
  <c r="K7" i="20" s="1"/>
  <c r="N7" i="20"/>
  <c r="O6" i="20"/>
  <c r="O7" i="20" s="1"/>
  <c r="V7" i="20"/>
  <c r="Z7" i="20"/>
  <c r="AA6" i="20"/>
  <c r="AA7" i="20" s="1"/>
  <c r="AD7" i="20"/>
  <c r="AE6" i="20"/>
  <c r="AE7" i="20" s="1"/>
  <c r="AL7" i="20"/>
  <c r="AP7" i="20"/>
  <c r="AQ6" i="20"/>
  <c r="AQ7" i="20" s="1"/>
  <c r="AT7" i="20"/>
  <c r="AU6" i="20"/>
  <c r="AU7" i="20" s="1"/>
  <c r="L6" i="20"/>
  <c r="P6" i="20"/>
  <c r="T6" i="20"/>
  <c r="X6" i="20"/>
  <c r="AB6" i="20"/>
  <c r="AF6" i="20"/>
  <c r="AJ6" i="20"/>
  <c r="AN6" i="20"/>
  <c r="AR6" i="20"/>
  <c r="AV6" i="20"/>
  <c r="AZ6" i="20"/>
  <c r="BD6" i="20"/>
  <c r="BH6" i="20"/>
  <c r="C9" i="20"/>
  <c r="BI9" i="20"/>
  <c r="BE9" i="20"/>
  <c r="BA9" i="20"/>
  <c r="H9" i="20"/>
  <c r="L9" i="20"/>
  <c r="M6" i="20" s="1"/>
  <c r="M7" i="20" s="1"/>
  <c r="P9" i="20"/>
  <c r="T9" i="20"/>
  <c r="U6" i="20" s="1"/>
  <c r="X9" i="20"/>
  <c r="AB9" i="20"/>
  <c r="AC6" i="20" s="1"/>
  <c r="AC7" i="20" s="1"/>
  <c r="AF9" i="20"/>
  <c r="AJ9" i="20"/>
  <c r="AK6" i="20" s="1"/>
  <c r="AN9" i="20"/>
  <c r="AR9" i="20"/>
  <c r="AS6" i="20" s="1"/>
  <c r="AS7" i="20" s="1"/>
  <c r="AV9" i="20"/>
  <c r="AX9" i="20"/>
  <c r="BB9" i="20"/>
  <c r="BF9" i="20"/>
  <c r="P17" i="20"/>
  <c r="AF17" i="20"/>
  <c r="AV17" i="20"/>
  <c r="D18" i="20"/>
  <c r="T18" i="20"/>
  <c r="AJ18" i="20"/>
  <c r="AZ18" i="20"/>
  <c r="H18" i="20"/>
  <c r="X18" i="20"/>
  <c r="AN18" i="20"/>
  <c r="BD18" i="20"/>
  <c r="AZ9" i="20"/>
  <c r="BD9" i="20"/>
  <c r="BE6" i="20" s="1"/>
  <c r="BH9" i="20"/>
  <c r="D9" i="20"/>
  <c r="D29" i="20"/>
  <c r="L18" i="20"/>
  <c r="AB18" i="20"/>
  <c r="AR18" i="20"/>
  <c r="BH18" i="20"/>
  <c r="E17" i="20"/>
  <c r="I17" i="20"/>
  <c r="M17" i="20"/>
  <c r="Q17" i="20"/>
  <c r="U17" i="20"/>
  <c r="Y17" i="20"/>
  <c r="AC17" i="20"/>
  <c r="AG17" i="20"/>
  <c r="AK17" i="20"/>
  <c r="AO17" i="20"/>
  <c r="AS17" i="20"/>
  <c r="AW17" i="20"/>
  <c r="BA17" i="20"/>
  <c r="BE17" i="20"/>
  <c r="BI17" i="20"/>
  <c r="F29" i="20"/>
  <c r="F17" i="20"/>
  <c r="J17" i="20"/>
  <c r="N17" i="20"/>
  <c r="R17" i="20"/>
  <c r="V17" i="20"/>
  <c r="Z17" i="20"/>
  <c r="AD17" i="20"/>
  <c r="AH17" i="20"/>
  <c r="AL17" i="20"/>
  <c r="AP17" i="20"/>
  <c r="AT17" i="20"/>
  <c r="AX17" i="20"/>
  <c r="BB17" i="20"/>
  <c r="BF17" i="20"/>
  <c r="BJ17" i="20"/>
  <c r="C29" i="20"/>
  <c r="G29" i="20"/>
  <c r="C17" i="20"/>
  <c r="G17" i="20"/>
  <c r="K17" i="20"/>
  <c r="O17" i="20"/>
  <c r="S17" i="20"/>
  <c r="W17" i="20"/>
  <c r="AA17" i="20"/>
  <c r="AE17" i="20"/>
  <c r="AI17" i="20"/>
  <c r="AM17" i="20"/>
  <c r="AQ17" i="20"/>
  <c r="AU17" i="20"/>
  <c r="AY17" i="20"/>
  <c r="BC17" i="20"/>
  <c r="BG17" i="20"/>
  <c r="AI6" i="20" l="1"/>
  <c r="AI7" i="20" s="1"/>
  <c r="S6" i="20"/>
  <c r="S7" i="20" s="1"/>
  <c r="F7" i="20"/>
  <c r="G11" i="20" s="1"/>
  <c r="G26" i="20" s="1"/>
  <c r="F27" i="20"/>
  <c r="C59" i="17"/>
  <c r="AK7" i="20"/>
  <c r="AK12" i="20" s="1"/>
  <c r="AK22" i="20" s="1"/>
  <c r="U7" i="20"/>
  <c r="B35" i="19"/>
  <c r="AB7" i="20"/>
  <c r="C28" i="17"/>
  <c r="B28" i="19"/>
  <c r="BD7" i="20"/>
  <c r="BD12" i="20" s="1"/>
  <c r="BD22" i="20" s="1"/>
  <c r="U60" i="16"/>
  <c r="Q60" i="16"/>
  <c r="V60" i="16"/>
  <c r="R60" i="16"/>
  <c r="M60" i="16"/>
  <c r="N60" i="16"/>
  <c r="AE12" i="20"/>
  <c r="AE22" i="20" s="1"/>
  <c r="AE11" i="20"/>
  <c r="AU12" i="20"/>
  <c r="AU22" i="20" s="1"/>
  <c r="AU11" i="20"/>
  <c r="W12" i="20"/>
  <c r="W22" i="20" s="1"/>
  <c r="W11" i="20"/>
  <c r="G12" i="20"/>
  <c r="G22" i="20" s="1"/>
  <c r="AM12" i="20"/>
  <c r="AM22" i="20" s="1"/>
  <c r="AM11" i="20"/>
  <c r="O12" i="20"/>
  <c r="O22" i="20" s="1"/>
  <c r="O11" i="20"/>
  <c r="AZ7" i="20"/>
  <c r="BA6" i="20"/>
  <c r="C43" i="17"/>
  <c r="C44" i="17" s="1"/>
  <c r="C29" i="17"/>
  <c r="D27" i="17"/>
  <c r="D26" i="17"/>
  <c r="E25" i="17"/>
  <c r="B80" i="17"/>
  <c r="D73" i="16"/>
  <c r="E69" i="16"/>
  <c r="S60" i="16"/>
  <c r="BI46" i="16" a="1"/>
  <c r="BI46" i="16" s="1"/>
  <c r="BG46" i="16" a="1"/>
  <c r="BG46" i="16" s="1"/>
  <c r="BE46" i="16" a="1"/>
  <c r="BE46" i="16" s="1"/>
  <c r="BC46" i="16" a="1"/>
  <c r="BC46" i="16" s="1"/>
  <c r="BA46" i="16" a="1"/>
  <c r="BA46" i="16" s="1"/>
  <c r="AY46" i="16" a="1"/>
  <c r="AY46" i="16" s="1"/>
  <c r="BH46" i="16" a="1"/>
  <c r="BH46" i="16" s="1"/>
  <c r="BF46" i="16" a="1"/>
  <c r="BF46" i="16" s="1"/>
  <c r="BD46" i="16" a="1"/>
  <c r="BD46" i="16" s="1"/>
  <c r="BB46" i="16" a="1"/>
  <c r="BB46" i="16" s="1"/>
  <c r="AZ46" i="16" a="1"/>
  <c r="AZ46" i="16" s="1"/>
  <c r="AX46" i="16" a="1"/>
  <c r="AX46" i="16" s="1"/>
  <c r="BI40" i="16" a="1"/>
  <c r="BI40" i="16" s="1"/>
  <c r="BG40" i="16" a="1"/>
  <c r="BG40" i="16" s="1"/>
  <c r="BE40" i="16" a="1"/>
  <c r="BE40" i="16" s="1"/>
  <c r="BC40" i="16" a="1"/>
  <c r="BC40" i="16" s="1"/>
  <c r="BA40" i="16" a="1"/>
  <c r="BA40" i="16" s="1"/>
  <c r="AY40" i="16" a="1"/>
  <c r="AY40" i="16" s="1"/>
  <c r="BF40" i="16" a="1"/>
  <c r="BF40" i="16" s="1"/>
  <c r="AX40" i="16" a="1"/>
  <c r="AX40" i="16" s="1"/>
  <c r="BD40" i="16" a="1"/>
  <c r="BD40" i="16" s="1"/>
  <c r="BB40" i="16" a="1"/>
  <c r="BB40" i="16" s="1"/>
  <c r="BH40" i="16" a="1"/>
  <c r="BH40" i="16" s="1"/>
  <c r="AZ40" i="16" a="1"/>
  <c r="AZ40" i="16" s="1"/>
  <c r="AT11" i="15"/>
  <c r="AU11" i="15"/>
  <c r="AO6" i="15"/>
  <c r="F20" i="15"/>
  <c r="F24" i="15" s="1"/>
  <c r="G17" i="15"/>
  <c r="BC6" i="15"/>
  <c r="X60" i="16"/>
  <c r="O60" i="16"/>
  <c r="Y49" i="16" a="1"/>
  <c r="Y49" i="16" s="1"/>
  <c r="W49" i="16" a="1"/>
  <c r="W49" i="16" s="1"/>
  <c r="U49" i="16" a="1"/>
  <c r="U49" i="16" s="1"/>
  <c r="S49" i="16" a="1"/>
  <c r="S49" i="16" s="1"/>
  <c r="Q49" i="16" a="1"/>
  <c r="Q49" i="16" s="1"/>
  <c r="O49" i="16" a="1"/>
  <c r="O49" i="16" s="1"/>
  <c r="X49" i="16" a="1"/>
  <c r="X49" i="16" s="1"/>
  <c r="V49" i="16" a="1"/>
  <c r="V49" i="16" s="1"/>
  <c r="T49" i="16" a="1"/>
  <c r="T49" i="16" s="1"/>
  <c r="R49" i="16" a="1"/>
  <c r="R49" i="16" s="1"/>
  <c r="P49" i="16" a="1"/>
  <c r="P49" i="16" s="1"/>
  <c r="N49" i="16" a="1"/>
  <c r="N49" i="16" s="1"/>
  <c r="L45" i="16" a="1"/>
  <c r="L45" i="16" s="1"/>
  <c r="J45" i="16" a="1"/>
  <c r="J45" i="16" s="1"/>
  <c r="H45" i="16" a="1"/>
  <c r="H45" i="16" s="1"/>
  <c r="F45" i="16" a="1"/>
  <c r="F45" i="16" s="1"/>
  <c r="M45" i="16" a="1"/>
  <c r="M45" i="16" s="1"/>
  <c r="K45" i="16" a="1"/>
  <c r="K45" i="16" s="1"/>
  <c r="I45" i="16" a="1"/>
  <c r="I45" i="16" s="1"/>
  <c r="G45" i="16" a="1"/>
  <c r="G45" i="16" s="1"/>
  <c r="E45" i="16" a="1"/>
  <c r="E45" i="16" s="1"/>
  <c r="AN11" i="15"/>
  <c r="AO11" i="15"/>
  <c r="AW11" i="15"/>
  <c r="C17" i="19"/>
  <c r="D17" i="19" s="1"/>
  <c r="C18" i="19"/>
  <c r="H38" i="16"/>
  <c r="D23" i="16"/>
  <c r="B88" i="15"/>
  <c r="AT6" i="15"/>
  <c r="C56" i="15"/>
  <c r="C70" i="15" s="1"/>
  <c r="C79" i="15" s="1"/>
  <c r="C88" i="15" s="1"/>
  <c r="C48" i="15"/>
  <c r="C69" i="15" s="1"/>
  <c r="D28" i="15" a="1"/>
  <c r="D28" i="15" s="1"/>
  <c r="C64" i="15"/>
  <c r="C71" i="15" s="1"/>
  <c r="C80" i="15" s="1"/>
  <c r="BH6" i="15"/>
  <c r="AZ6" i="15"/>
  <c r="AJ60" i="16"/>
  <c r="T60" i="16"/>
  <c r="D42" i="16" a="1"/>
  <c r="D42" i="16" s="1"/>
  <c r="L48" i="16" a="1"/>
  <c r="L48" i="16" s="1"/>
  <c r="J48" i="16" a="1"/>
  <c r="J48" i="16" s="1"/>
  <c r="H48" i="16" a="1"/>
  <c r="H48" i="16" s="1"/>
  <c r="F48" i="16" a="1"/>
  <c r="F48" i="16" s="1"/>
  <c r="M48" i="16" a="1"/>
  <c r="M48" i="16" s="1"/>
  <c r="K48" i="16" a="1"/>
  <c r="K48" i="16" s="1"/>
  <c r="I48" i="16" a="1"/>
  <c r="I48" i="16" s="1"/>
  <c r="G48" i="16" a="1"/>
  <c r="G48" i="16" s="1"/>
  <c r="E48" i="16" a="1"/>
  <c r="E48" i="16" s="1"/>
  <c r="D44" i="16" a="1"/>
  <c r="D44" i="16" s="1"/>
  <c r="AR11" i="15"/>
  <c r="AV11" i="15"/>
  <c r="AQ11" i="15"/>
  <c r="C32" i="19"/>
  <c r="C34" i="19" s="1"/>
  <c r="C31" i="19"/>
  <c r="C33" i="19" s="1"/>
  <c r="C25" i="19"/>
  <c r="C27" i="19" s="1"/>
  <c r="C24" i="19"/>
  <c r="C26" i="19" s="1"/>
  <c r="AX7" i="20"/>
  <c r="AY6" i="20"/>
  <c r="AY7" i="20" s="1"/>
  <c r="U12" i="20"/>
  <c r="U22" i="20" s="1"/>
  <c r="AB11" i="20"/>
  <c r="AB12" i="20"/>
  <c r="AB22" i="20" s="1"/>
  <c r="BE7" i="20"/>
  <c r="BF6" i="20"/>
  <c r="BF7" i="20" s="1"/>
  <c r="AQ12" i="20"/>
  <c r="AQ22" i="20" s="1"/>
  <c r="AQ11" i="20"/>
  <c r="AI12" i="20"/>
  <c r="AI22" i="20" s="1"/>
  <c r="AI11" i="20"/>
  <c r="AA12" i="20"/>
  <c r="AA22" i="20" s="1"/>
  <c r="AA11" i="20"/>
  <c r="S12" i="20"/>
  <c r="S22" i="20" s="1"/>
  <c r="S11" i="20"/>
  <c r="K12" i="20"/>
  <c r="K22" i="20" s="1"/>
  <c r="K11" i="20"/>
  <c r="CP69" i="17"/>
  <c r="B73" i="15"/>
  <c r="B78" i="15"/>
  <c r="AL6" i="15"/>
  <c r="AS6" i="15"/>
  <c r="BD6" i="15"/>
  <c r="AM11" i="15"/>
  <c r="D27" i="20"/>
  <c r="E6" i="20"/>
  <c r="E7" i="20" s="1"/>
  <c r="AW6" i="20"/>
  <c r="AW7" i="20" s="1"/>
  <c r="AV7" i="20"/>
  <c r="AG6" i="20"/>
  <c r="AG7" i="20" s="1"/>
  <c r="AF7" i="20"/>
  <c r="Q6" i="20"/>
  <c r="Q7" i="20" s="1"/>
  <c r="P7" i="20"/>
  <c r="T7" i="20"/>
  <c r="BJ9" i="20"/>
  <c r="BJ6" i="20"/>
  <c r="AT12" i="20"/>
  <c r="AT22" i="20" s="1"/>
  <c r="AT11" i="20"/>
  <c r="AL12" i="20"/>
  <c r="AL22" i="20" s="1"/>
  <c r="AL11" i="20"/>
  <c r="AD12" i="20"/>
  <c r="AD22" i="20" s="1"/>
  <c r="AD11" i="20"/>
  <c r="V12" i="20"/>
  <c r="V22" i="20" s="1"/>
  <c r="V11" i="20"/>
  <c r="N12" i="20"/>
  <c r="N22" i="20" s="1"/>
  <c r="N11" i="20"/>
  <c r="B42" i="19"/>
  <c r="D45" i="17"/>
  <c r="E43" i="17"/>
  <c r="E42" i="17"/>
  <c r="F41" i="17"/>
  <c r="C12" i="17"/>
  <c r="C73" i="17" s="1"/>
  <c r="C11" i="17"/>
  <c r="B14" i="17"/>
  <c r="D10" i="17"/>
  <c r="E3" i="16"/>
  <c r="D5" i="16"/>
  <c r="C53" i="19" s="1"/>
  <c r="D4" i="16"/>
  <c r="BH7" i="20"/>
  <c r="BI6" i="20"/>
  <c r="BI7" i="20" s="1"/>
  <c r="BG6" i="20"/>
  <c r="BG7" i="20" s="1"/>
  <c r="AS12" i="20"/>
  <c r="AS22" i="20" s="1"/>
  <c r="AC12" i="20"/>
  <c r="AC22" i="20" s="1"/>
  <c r="AC11" i="20"/>
  <c r="M12" i="20"/>
  <c r="M22" i="20" s="1"/>
  <c r="AR7" i="20"/>
  <c r="L7" i="20"/>
  <c r="C27" i="20"/>
  <c r="C7" i="20"/>
  <c r="D6" i="20"/>
  <c r="D7" i="20" s="1"/>
  <c r="E27" i="20"/>
  <c r="BC6" i="20"/>
  <c r="BC7" i="20" s="1"/>
  <c r="BD11" i="20" s="1"/>
  <c r="AO6" i="20"/>
  <c r="AO7" i="20" s="1"/>
  <c r="AP11" i="20" s="1"/>
  <c r="AN7" i="20"/>
  <c r="Y6" i="20"/>
  <c r="Y7" i="20" s="1"/>
  <c r="Z11" i="20" s="1"/>
  <c r="X7" i="20"/>
  <c r="I6" i="20"/>
  <c r="I7" i="20" s="1"/>
  <c r="J11" i="20" s="1"/>
  <c r="H7" i="20"/>
  <c r="AJ7" i="20"/>
  <c r="BA7" i="20"/>
  <c r="BB6" i="20"/>
  <c r="BB7" i="20" s="1"/>
  <c r="AP12" i="20"/>
  <c r="AP22" i="20" s="1"/>
  <c r="AH12" i="20"/>
  <c r="AH22" i="20" s="1"/>
  <c r="AH11" i="20"/>
  <c r="Z12" i="20"/>
  <c r="Z22" i="20" s="1"/>
  <c r="R12" i="20"/>
  <c r="R22" i="20" s="1"/>
  <c r="J12" i="20"/>
  <c r="J22" i="20" s="1"/>
  <c r="E56" i="17"/>
  <c r="D57" i="17"/>
  <c r="C60" i="17"/>
  <c r="D58" i="17"/>
  <c r="C45" i="17"/>
  <c r="D43" i="17"/>
  <c r="D42" i="17"/>
  <c r="AS24" i="16"/>
  <c r="AP6" i="15"/>
  <c r="AW6" i="15"/>
  <c r="H12" i="15"/>
  <c r="G15" i="15"/>
  <c r="BG6" i="15"/>
  <c r="AY6" i="15"/>
  <c r="P60" i="16"/>
  <c r="W60" i="16"/>
  <c r="M47" i="16" a="1"/>
  <c r="M47" i="16" s="1"/>
  <c r="K47" i="16" a="1"/>
  <c r="K47" i="16" s="1"/>
  <c r="I47" i="16" a="1"/>
  <c r="I47" i="16" s="1"/>
  <c r="G47" i="16" a="1"/>
  <c r="G47" i="16" s="1"/>
  <c r="E47" i="16" a="1"/>
  <c r="E47" i="16" s="1"/>
  <c r="L47" i="16" a="1"/>
  <c r="L47" i="16" s="1"/>
  <c r="J47" i="16" a="1"/>
  <c r="J47" i="16" s="1"/>
  <c r="H47" i="16" a="1"/>
  <c r="H47" i="16" s="1"/>
  <c r="F47" i="16" a="1"/>
  <c r="F47" i="16" s="1"/>
  <c r="X41" i="16" a="1"/>
  <c r="X41" i="16" s="1"/>
  <c r="V41" i="16" a="1"/>
  <c r="V41" i="16" s="1"/>
  <c r="T41" i="16" a="1"/>
  <c r="T41" i="16" s="1"/>
  <c r="R41" i="16" a="1"/>
  <c r="R41" i="16" s="1"/>
  <c r="P41" i="16" a="1"/>
  <c r="P41" i="16" s="1"/>
  <c r="N41" i="16" a="1"/>
  <c r="N41" i="16" s="1"/>
  <c r="Y41" i="16" a="1"/>
  <c r="Y41" i="16" s="1"/>
  <c r="W41" i="16" a="1"/>
  <c r="W41" i="16" s="1"/>
  <c r="U41" i="16" a="1"/>
  <c r="U41" i="16" s="1"/>
  <c r="S41" i="16" a="1"/>
  <c r="S41" i="16" s="1"/>
  <c r="Q41" i="16" a="1"/>
  <c r="Q41" i="16" s="1"/>
  <c r="O41" i="16" a="1"/>
  <c r="O41" i="16" s="1"/>
  <c r="C39" i="19"/>
  <c r="C41" i="19" s="1"/>
  <c r="C38" i="19"/>
  <c r="C40" i="19" s="1"/>
  <c r="AL11" i="15"/>
  <c r="AP11" i="15"/>
  <c r="AS11" i="15"/>
  <c r="F12" i="20" l="1"/>
  <c r="F22" i="20" s="1"/>
  <c r="AK11" i="20"/>
  <c r="C35" i="19"/>
  <c r="AC60" i="16"/>
  <c r="D32" i="19"/>
  <c r="D24" i="19"/>
  <c r="E24" i="19" s="1"/>
  <c r="C13" i="17"/>
  <c r="C74" i="17" s="1"/>
  <c r="C79" i="17" s="1"/>
  <c r="BJ7" i="20"/>
  <c r="BJ11" i="20" s="1"/>
  <c r="C42" i="19"/>
  <c r="AF60" i="16"/>
  <c r="AA60" i="16"/>
  <c r="G25" i="20"/>
  <c r="G31" i="20" s="1"/>
  <c r="D44" i="17"/>
  <c r="Y60" i="16"/>
  <c r="AD60" i="16"/>
  <c r="Z60" i="16"/>
  <c r="AB60" i="16"/>
  <c r="AH60" i="16"/>
  <c r="AG60" i="16"/>
  <c r="AE60" i="16"/>
  <c r="AI60" i="16"/>
  <c r="BI12" i="20"/>
  <c r="BI22" i="20" s="1"/>
  <c r="BI11" i="20"/>
  <c r="D11" i="20"/>
  <c r="D12" i="20"/>
  <c r="D22" i="20" s="1"/>
  <c r="P11" i="20"/>
  <c r="P12" i="20"/>
  <c r="P22" i="20" s="1"/>
  <c r="AV11" i="20"/>
  <c r="AV12" i="20"/>
  <c r="AV22" i="20" s="1"/>
  <c r="E12" i="20"/>
  <c r="E22" i="20" s="1"/>
  <c r="E11" i="20"/>
  <c r="E26" i="20" s="1"/>
  <c r="AX6" i="15"/>
  <c r="X48" i="16" a="1"/>
  <c r="X48" i="16" s="1"/>
  <c r="V48" i="16" a="1"/>
  <c r="V48" i="16" s="1"/>
  <c r="T48" i="16" a="1"/>
  <c r="T48" i="16" s="1"/>
  <c r="R48" i="16" a="1"/>
  <c r="R48" i="16" s="1"/>
  <c r="P48" i="16" a="1"/>
  <c r="P48" i="16" s="1"/>
  <c r="N48" i="16" a="1"/>
  <c r="N48" i="16" s="1"/>
  <c r="Y48" i="16" a="1"/>
  <c r="Y48" i="16" s="1"/>
  <c r="W48" i="16" a="1"/>
  <c r="W48" i="16" s="1"/>
  <c r="U48" i="16" a="1"/>
  <c r="U48" i="16" s="1"/>
  <c r="S48" i="16" a="1"/>
  <c r="S48" i="16" s="1"/>
  <c r="Q48" i="16" a="1"/>
  <c r="Q48" i="16" s="1"/>
  <c r="O48" i="16" a="1"/>
  <c r="O48" i="16" s="1"/>
  <c r="L42" i="16" a="1"/>
  <c r="L42" i="16" s="1"/>
  <c r="J42" i="16" a="1"/>
  <c r="J42" i="16" s="1"/>
  <c r="H42" i="16" a="1"/>
  <c r="H42" i="16" s="1"/>
  <c r="F42" i="16" a="1"/>
  <c r="F42" i="16" s="1"/>
  <c r="K42" i="16" a="1"/>
  <c r="K42" i="16" s="1"/>
  <c r="I42" i="16" a="1"/>
  <c r="I42" i="16" s="1"/>
  <c r="G42" i="16" a="1"/>
  <c r="G42" i="16" s="1"/>
  <c r="M42" i="16" a="1"/>
  <c r="M42" i="16" s="1"/>
  <c r="E42" i="16" a="1"/>
  <c r="E42" i="16" s="1"/>
  <c r="C89" i="15"/>
  <c r="BF6" i="15"/>
  <c r="C62" i="16"/>
  <c r="E23" i="16"/>
  <c r="X45" i="16" a="1"/>
  <c r="X45" i="16" s="1"/>
  <c r="V45" i="16" a="1"/>
  <c r="V45" i="16" s="1"/>
  <c r="T45" i="16" a="1"/>
  <c r="T45" i="16" s="1"/>
  <c r="R45" i="16" a="1"/>
  <c r="R45" i="16" s="1"/>
  <c r="P45" i="16" a="1"/>
  <c r="P45" i="16" s="1"/>
  <c r="N45" i="16" a="1"/>
  <c r="N45" i="16" s="1"/>
  <c r="Y45" i="16" a="1"/>
  <c r="Y45" i="16" s="1"/>
  <c r="W45" i="16" a="1"/>
  <c r="W45" i="16" s="1"/>
  <c r="U45" i="16" a="1"/>
  <c r="U45" i="16" s="1"/>
  <c r="S45" i="16" a="1"/>
  <c r="S45" i="16" s="1"/>
  <c r="Q45" i="16" a="1"/>
  <c r="Q45" i="16" s="1"/>
  <c r="O45" i="16" a="1"/>
  <c r="O45" i="16" s="1"/>
  <c r="BD11" i="15"/>
  <c r="BA11" i="15"/>
  <c r="BI11" i="15"/>
  <c r="F69" i="16"/>
  <c r="E73" i="16"/>
  <c r="AZ11" i="20"/>
  <c r="AZ12" i="20"/>
  <c r="AZ22" i="20" s="1"/>
  <c r="AJ41" i="16" a="1"/>
  <c r="AJ41" i="16" s="1"/>
  <c r="AH41" i="16" a="1"/>
  <c r="AH41" i="16" s="1"/>
  <c r="AF41" i="16" a="1"/>
  <c r="AF41" i="16" s="1"/>
  <c r="AD41" i="16" a="1"/>
  <c r="AD41" i="16" s="1"/>
  <c r="AB41" i="16" a="1"/>
  <c r="AB41" i="16" s="1"/>
  <c r="Z41" i="16" a="1"/>
  <c r="Z41" i="16" s="1"/>
  <c r="AK41" i="16" a="1"/>
  <c r="AK41" i="16" s="1"/>
  <c r="AI41" i="16" a="1"/>
  <c r="AI41" i="16" s="1"/>
  <c r="AG41" i="16" a="1"/>
  <c r="AG41" i="16" s="1"/>
  <c r="AE41" i="16" a="1"/>
  <c r="AE41" i="16" s="1"/>
  <c r="AC41" i="16" a="1"/>
  <c r="AC41" i="16" s="1"/>
  <c r="AA41" i="16" a="1"/>
  <c r="AA41" i="16" s="1"/>
  <c r="I12" i="15"/>
  <c r="H15" i="15"/>
  <c r="BB6" i="15"/>
  <c r="H12" i="20"/>
  <c r="H22" i="20" s="1"/>
  <c r="H11" i="20"/>
  <c r="AN12" i="20"/>
  <c r="AN22" i="20" s="1"/>
  <c r="AN11" i="20"/>
  <c r="AR11" i="20"/>
  <c r="AR12" i="20"/>
  <c r="AR22" i="20" s="1"/>
  <c r="BF12" i="20"/>
  <c r="BF22" i="20" s="1"/>
  <c r="BF11" i="20"/>
  <c r="BH11" i="20"/>
  <c r="BH12" i="20"/>
  <c r="BH22" i="20" s="1"/>
  <c r="E5" i="16"/>
  <c r="D53" i="19" s="1"/>
  <c r="F3" i="16"/>
  <c r="E4" i="16"/>
  <c r="C76" i="17"/>
  <c r="B61" i="16" s="1"/>
  <c r="T11" i="20"/>
  <c r="T12" i="20"/>
  <c r="T22" i="20" s="1"/>
  <c r="Q12" i="20"/>
  <c r="Q22" i="20" s="1"/>
  <c r="Q11" i="20"/>
  <c r="AW12" i="20"/>
  <c r="AW22" i="20" s="1"/>
  <c r="AW11" i="20"/>
  <c r="D31" i="19"/>
  <c r="D48" i="15"/>
  <c r="D69" i="15" s="1"/>
  <c r="D64" i="15"/>
  <c r="D71" i="15" s="1"/>
  <c r="D80" i="15" s="1"/>
  <c r="D89" i="15" s="1"/>
  <c r="D56" i="15"/>
  <c r="D70" i="15" s="1"/>
  <c r="D79" i="15" s="1"/>
  <c r="E28" i="15" a="1"/>
  <c r="E28" i="15" s="1"/>
  <c r="I38" i="16"/>
  <c r="H17" i="15"/>
  <c r="G20" i="15"/>
  <c r="G24" i="15" s="1"/>
  <c r="AZ11" i="15"/>
  <c r="AX11" i="15"/>
  <c r="BC11" i="15"/>
  <c r="F11" i="20"/>
  <c r="F26" i="20" s="1"/>
  <c r="C20" i="19"/>
  <c r="AJ11" i="20"/>
  <c r="AJ12" i="20"/>
  <c r="AJ22" i="20" s="1"/>
  <c r="Y12" i="20"/>
  <c r="Y22" i="20" s="1"/>
  <c r="Y11" i="20"/>
  <c r="BB12" i="20"/>
  <c r="BB22" i="20" s="1"/>
  <c r="BB11" i="20"/>
  <c r="L11" i="20"/>
  <c r="L12" i="20"/>
  <c r="L22" i="20" s="1"/>
  <c r="BG12" i="20"/>
  <c r="BG22" i="20" s="1"/>
  <c r="BG11" i="20"/>
  <c r="D39" i="19"/>
  <c r="Y47" i="16" a="1"/>
  <c r="Y47" i="16" s="1"/>
  <c r="W47" i="16" a="1"/>
  <c r="W47" i="16" s="1"/>
  <c r="U47" i="16" a="1"/>
  <c r="U47" i="16" s="1"/>
  <c r="S47" i="16" a="1"/>
  <c r="S47" i="16" s="1"/>
  <c r="Q47" i="16" a="1"/>
  <c r="Q47" i="16" s="1"/>
  <c r="O47" i="16" a="1"/>
  <c r="O47" i="16" s="1"/>
  <c r="X47" i="16" a="1"/>
  <c r="X47" i="16" s="1"/>
  <c r="V47" i="16" a="1"/>
  <c r="V47" i="16" s="1"/>
  <c r="T47" i="16" a="1"/>
  <c r="T47" i="16" s="1"/>
  <c r="R47" i="16" a="1"/>
  <c r="R47" i="16" s="1"/>
  <c r="P47" i="16" a="1"/>
  <c r="P47" i="16" s="1"/>
  <c r="N47" i="16" a="1"/>
  <c r="N47" i="16" s="1"/>
  <c r="D59" i="17"/>
  <c r="R11" i="20"/>
  <c r="I12" i="20"/>
  <c r="I22" i="20" s="1"/>
  <c r="I11" i="20"/>
  <c r="AO12" i="20"/>
  <c r="AO22" i="20" s="1"/>
  <c r="AO11" i="20"/>
  <c r="C12" i="20"/>
  <c r="C22" i="20" s="1"/>
  <c r="C25" i="20" s="1"/>
  <c r="C11" i="20"/>
  <c r="M11" i="20"/>
  <c r="AS11" i="20"/>
  <c r="C14" i="17"/>
  <c r="E10" i="17"/>
  <c r="D11" i="17"/>
  <c r="E45" i="17"/>
  <c r="F42" i="17"/>
  <c r="G41" i="17"/>
  <c r="AF11" i="20"/>
  <c r="AF12" i="20"/>
  <c r="AF22" i="20" s="1"/>
  <c r="BE6" i="15"/>
  <c r="B87" i="15"/>
  <c r="B91" i="15" s="1"/>
  <c r="B83" i="15"/>
  <c r="U11" i="20"/>
  <c r="AY12" i="20"/>
  <c r="AY22" i="20" s="1"/>
  <c r="AY11" i="20"/>
  <c r="D25" i="19"/>
  <c r="M44" i="16" a="1"/>
  <c r="M44" i="16" s="1"/>
  <c r="K44" i="16" a="1"/>
  <c r="K44" i="16" s="1"/>
  <c r="I44" i="16" a="1"/>
  <c r="I44" i="16" s="1"/>
  <c r="G44" i="16" a="1"/>
  <c r="G44" i="16" s="1"/>
  <c r="E44" i="16" a="1"/>
  <c r="E44" i="16" s="1"/>
  <c r="F44" i="16" a="1"/>
  <c r="F44" i="16" s="1"/>
  <c r="L44" i="16" a="1"/>
  <c r="L44" i="16" s="1"/>
  <c r="J44" i="16" a="1"/>
  <c r="J44" i="16" s="1"/>
  <c r="H44" i="16" a="1"/>
  <c r="H44" i="16" s="1"/>
  <c r="C73" i="15"/>
  <c r="C78" i="15"/>
  <c r="E17" i="19"/>
  <c r="C19" i="19"/>
  <c r="AK49" i="16" a="1"/>
  <c r="AK49" i="16" s="1"/>
  <c r="AI49" i="16" a="1"/>
  <c r="AI49" i="16" s="1"/>
  <c r="AG49" i="16" a="1"/>
  <c r="AG49" i="16" s="1"/>
  <c r="AE49" i="16" a="1"/>
  <c r="AE49" i="16" s="1"/>
  <c r="AC49" i="16" a="1"/>
  <c r="AC49" i="16" s="1"/>
  <c r="AA49" i="16" a="1"/>
  <c r="AA49" i="16" s="1"/>
  <c r="AJ49" i="16" a="1"/>
  <c r="AJ49" i="16" s="1"/>
  <c r="AH49" i="16" a="1"/>
  <c r="AH49" i="16" s="1"/>
  <c r="AF49" i="16" a="1"/>
  <c r="AF49" i="16" s="1"/>
  <c r="AD49" i="16" a="1"/>
  <c r="AD49" i="16" s="1"/>
  <c r="AB49" i="16" a="1"/>
  <c r="AB49" i="16" s="1"/>
  <c r="Z49" i="16" a="1"/>
  <c r="Z49" i="16" s="1"/>
  <c r="BH11" i="15"/>
  <c r="BF11" i="15"/>
  <c r="BE11" i="15"/>
  <c r="D29" i="17"/>
  <c r="E26" i="17"/>
  <c r="F25" i="17"/>
  <c r="F25" i="20"/>
  <c r="C30" i="16"/>
  <c r="B28" i="16"/>
  <c r="B33" i="16" s="1"/>
  <c r="C9" i="18" s="1"/>
  <c r="B43" i="16" a="1"/>
  <c r="B43" i="16" s="1"/>
  <c r="B20" i="19"/>
  <c r="B19" i="19"/>
  <c r="D38" i="19"/>
  <c r="BI6" i="15"/>
  <c r="C70" i="17"/>
  <c r="D60" i="17"/>
  <c r="E58" i="17"/>
  <c r="E57" i="17"/>
  <c r="F56" i="17"/>
  <c r="BA12" i="20"/>
  <c r="BA22" i="20" s="1"/>
  <c r="BA11" i="20"/>
  <c r="X12" i="20"/>
  <c r="X22" i="20" s="1"/>
  <c r="X11" i="20"/>
  <c r="BC12" i="20"/>
  <c r="BC22" i="20" s="1"/>
  <c r="BC11" i="20"/>
  <c r="C15" i="19"/>
  <c r="E44" i="17"/>
  <c r="AG12" i="20"/>
  <c r="AG22" i="20" s="1"/>
  <c r="AG11" i="20"/>
  <c r="BE12" i="20"/>
  <c r="BE22" i="20" s="1"/>
  <c r="BE11" i="20"/>
  <c r="AX12" i="20"/>
  <c r="AX22" i="20" s="1"/>
  <c r="AX11" i="20"/>
  <c r="C28" i="19"/>
  <c r="D18" i="19"/>
  <c r="BA6" i="15"/>
  <c r="BB11" i="15"/>
  <c r="AY11" i="15"/>
  <c r="BG11" i="15"/>
  <c r="D28" i="17"/>
  <c r="B70" i="17"/>
  <c r="C29" i="16"/>
  <c r="BJ12" i="20" l="1"/>
  <c r="BJ22" i="20" s="1"/>
  <c r="D34" i="19"/>
  <c r="E32" i="19"/>
  <c r="AM60" i="16"/>
  <c r="B21" i="19"/>
  <c r="C21" i="19"/>
  <c r="AP60" i="16"/>
  <c r="AK60" i="16"/>
  <c r="AS60" i="16"/>
  <c r="AO60" i="16"/>
  <c r="AV60" i="16"/>
  <c r="AT60" i="16"/>
  <c r="AQ60" i="16"/>
  <c r="AL60" i="16"/>
  <c r="AU60" i="16"/>
  <c r="AW49" i="16" a="1"/>
  <c r="AW49" i="16" s="1"/>
  <c r="AU49" i="16" a="1"/>
  <c r="AU49" i="16" s="1"/>
  <c r="AS49" i="16" a="1"/>
  <c r="AS49" i="16" s="1"/>
  <c r="AQ49" i="16" a="1"/>
  <c r="AQ49" i="16" s="1"/>
  <c r="AO49" i="16" a="1"/>
  <c r="AO49" i="16" s="1"/>
  <c r="AM49" i="16" a="1"/>
  <c r="AM49" i="16" s="1"/>
  <c r="AV49" i="16" a="1"/>
  <c r="AV49" i="16" s="1"/>
  <c r="AT49" i="16" a="1"/>
  <c r="AT49" i="16" s="1"/>
  <c r="AR49" i="16" a="1"/>
  <c r="AR49" i="16" s="1"/>
  <c r="AP49" i="16" a="1"/>
  <c r="AP49" i="16" s="1"/>
  <c r="AN49" i="16" a="1"/>
  <c r="AN49" i="16" s="1"/>
  <c r="AL49" i="16" a="1"/>
  <c r="AL49" i="16" s="1"/>
  <c r="F17" i="19"/>
  <c r="D41" i="19"/>
  <c r="E39" i="19"/>
  <c r="I17" i="15"/>
  <c r="H20" i="15"/>
  <c r="H24" i="15" s="1"/>
  <c r="J38" i="16"/>
  <c r="D73" i="15"/>
  <c r="D78" i="15"/>
  <c r="D33" i="19"/>
  <c r="E31" i="19"/>
  <c r="D15" i="19"/>
  <c r="I15" i="15"/>
  <c r="J12" i="15"/>
  <c r="D29" i="16"/>
  <c r="AJ48" i="16" a="1"/>
  <c r="AJ48" i="16" s="1"/>
  <c r="AH48" i="16" a="1"/>
  <c r="AH48" i="16" s="1"/>
  <c r="AF48" i="16" a="1"/>
  <c r="AF48" i="16" s="1"/>
  <c r="AD48" i="16" a="1"/>
  <c r="AD48" i="16" s="1"/>
  <c r="AB48" i="16" a="1"/>
  <c r="AB48" i="16" s="1"/>
  <c r="Z48" i="16" a="1"/>
  <c r="Z48" i="16" s="1"/>
  <c r="AK48" i="16" a="1"/>
  <c r="AK48" i="16" s="1"/>
  <c r="AI48" i="16" a="1"/>
  <c r="AI48" i="16" s="1"/>
  <c r="AG48" i="16" a="1"/>
  <c r="AG48" i="16" s="1"/>
  <c r="AE48" i="16" a="1"/>
  <c r="AE48" i="16" s="1"/>
  <c r="AC48" i="16" a="1"/>
  <c r="AC48" i="16" s="1"/>
  <c r="AA48" i="16" a="1"/>
  <c r="AA48" i="16" s="1"/>
  <c r="E60" i="17"/>
  <c r="F58" i="17"/>
  <c r="F57" i="17"/>
  <c r="G56" i="17"/>
  <c r="E18" i="19"/>
  <c r="AN60" i="16"/>
  <c r="E59" i="17"/>
  <c r="D40" i="19"/>
  <c r="E38" i="19"/>
  <c r="C12" i="18"/>
  <c r="C11" i="18"/>
  <c r="F31" i="20"/>
  <c r="E27" i="17"/>
  <c r="E28" i="17" s="1"/>
  <c r="AR60" i="16"/>
  <c r="C87" i="15"/>
  <c r="C91" i="15" s="1"/>
  <c r="C83" i="15"/>
  <c r="D27" i="19"/>
  <c r="E25" i="19"/>
  <c r="F45" i="17"/>
  <c r="G43" i="17"/>
  <c r="G42" i="17"/>
  <c r="H41" i="17"/>
  <c r="AK47" i="16" a="1"/>
  <c r="AK47" i="16" s="1"/>
  <c r="AI47" i="16" a="1"/>
  <c r="AI47" i="16" s="1"/>
  <c r="AG47" i="16" a="1"/>
  <c r="AG47" i="16" s="1"/>
  <c r="AE47" i="16" a="1"/>
  <c r="AE47" i="16" s="1"/>
  <c r="AC47" i="16" a="1"/>
  <c r="AC47" i="16" s="1"/>
  <c r="AA47" i="16" a="1"/>
  <c r="AA47" i="16" s="1"/>
  <c r="AJ47" i="16" a="1"/>
  <c r="AJ47" i="16" s="1"/>
  <c r="AH47" i="16" a="1"/>
  <c r="AH47" i="16" s="1"/>
  <c r="AF47" i="16" a="1"/>
  <c r="AF47" i="16" s="1"/>
  <c r="AD47" i="16" a="1"/>
  <c r="AD47" i="16" s="1"/>
  <c r="AB47" i="16" a="1"/>
  <c r="AB47" i="16" s="1"/>
  <c r="Z47" i="16" a="1"/>
  <c r="Z47" i="16" s="1"/>
  <c r="E64" i="15"/>
  <c r="E71" i="15" s="1"/>
  <c r="E80" i="15" s="1"/>
  <c r="E89" i="15" s="1"/>
  <c r="F28" i="15" a="1"/>
  <c r="F28" i="15" s="1"/>
  <c r="E56" i="15"/>
  <c r="E70" i="15" s="1"/>
  <c r="E79" i="15" s="1"/>
  <c r="E88" i="15" s="1"/>
  <c r="E48" i="15"/>
  <c r="E69" i="15" s="1"/>
  <c r="F24" i="19"/>
  <c r="F5" i="16"/>
  <c r="E53" i="19" s="1"/>
  <c r="F4" i="16"/>
  <c r="G3" i="16"/>
  <c r="AV41" i="16" a="1"/>
  <c r="AV41" i="16" s="1"/>
  <c r="AT41" i="16" a="1"/>
  <c r="AT41" i="16" s="1"/>
  <c r="AR41" i="16" a="1"/>
  <c r="AR41" i="16" s="1"/>
  <c r="AP41" i="16" a="1"/>
  <c r="AP41" i="16" s="1"/>
  <c r="AN41" i="16" a="1"/>
  <c r="AN41" i="16" s="1"/>
  <c r="AL41" i="16" a="1"/>
  <c r="AL41" i="16" s="1"/>
  <c r="AW41" i="16" a="1"/>
  <c r="AW41" i="16" s="1"/>
  <c r="AU41" i="16" a="1"/>
  <c r="AU41" i="16" s="1"/>
  <c r="AS41" i="16" a="1"/>
  <c r="AS41" i="16" s="1"/>
  <c r="AQ41" i="16" a="1"/>
  <c r="AQ41" i="16" s="1"/>
  <c r="AO41" i="16" a="1"/>
  <c r="AO41" i="16" s="1"/>
  <c r="AM41" i="16" a="1"/>
  <c r="AM41" i="16" s="1"/>
  <c r="E26" i="19"/>
  <c r="D62" i="16"/>
  <c r="F23" i="16"/>
  <c r="X42" i="16" a="1"/>
  <c r="X42" i="16" s="1"/>
  <c r="V42" i="16" a="1"/>
  <c r="V42" i="16" s="1"/>
  <c r="T42" i="16" a="1"/>
  <c r="T42" i="16" s="1"/>
  <c r="R42" i="16" a="1"/>
  <c r="R42" i="16" s="1"/>
  <c r="P42" i="16" a="1"/>
  <c r="P42" i="16" s="1"/>
  <c r="N42" i="16" a="1"/>
  <c r="N42" i="16" s="1"/>
  <c r="S42" i="16" a="1"/>
  <c r="S42" i="16" s="1"/>
  <c r="Y42" i="16" a="1"/>
  <c r="Y42" i="16" s="1"/>
  <c r="Q42" i="16" a="1"/>
  <c r="Q42" i="16" s="1"/>
  <c r="W42" i="16" a="1"/>
  <c r="W42" i="16" s="1"/>
  <c r="O42" i="16" a="1"/>
  <c r="O42" i="16" s="1"/>
  <c r="U42" i="16" a="1"/>
  <c r="U42" i="16" s="1"/>
  <c r="C78" i="17"/>
  <c r="C81" i="17" s="1"/>
  <c r="BI60" i="16"/>
  <c r="Y44" i="16" a="1"/>
  <c r="Y44" i="16" s="1"/>
  <c r="W44" i="16" a="1"/>
  <c r="W44" i="16" s="1"/>
  <c r="U44" i="16" a="1"/>
  <c r="U44" i="16" s="1"/>
  <c r="S44" i="16" a="1"/>
  <c r="S44" i="16" s="1"/>
  <c r="Q44" i="16" a="1"/>
  <c r="Q44" i="16" s="1"/>
  <c r="O44" i="16" a="1"/>
  <c r="O44" i="16" s="1"/>
  <c r="V44" i="16" a="1"/>
  <c r="V44" i="16" s="1"/>
  <c r="N44" i="16" a="1"/>
  <c r="N44" i="16" s="1"/>
  <c r="T44" i="16" a="1"/>
  <c r="T44" i="16" s="1"/>
  <c r="R44" i="16" a="1"/>
  <c r="R44" i="16" s="1"/>
  <c r="X44" i="16" a="1"/>
  <c r="X44" i="16" s="1"/>
  <c r="P44" i="16" a="1"/>
  <c r="P44" i="16" s="1"/>
  <c r="D12" i="17"/>
  <c r="D73" i="17" s="1"/>
  <c r="D88" i="15"/>
  <c r="D26" i="19"/>
  <c r="D28" i="19" s="1"/>
  <c r="D30" i="16"/>
  <c r="AJ45" i="16" a="1"/>
  <c r="AJ45" i="16" s="1"/>
  <c r="AH45" i="16" a="1"/>
  <c r="AH45" i="16" s="1"/>
  <c r="AF45" i="16" a="1"/>
  <c r="AF45" i="16" s="1"/>
  <c r="AD45" i="16" a="1"/>
  <c r="AD45" i="16" s="1"/>
  <c r="AB45" i="16" a="1"/>
  <c r="AB45" i="16" s="1"/>
  <c r="Z45" i="16" a="1"/>
  <c r="Z45" i="16" s="1"/>
  <c r="AK45" i="16" a="1"/>
  <c r="AK45" i="16" s="1"/>
  <c r="AI45" i="16" a="1"/>
  <c r="AI45" i="16" s="1"/>
  <c r="AG45" i="16" a="1"/>
  <c r="AG45" i="16" s="1"/>
  <c r="AE45" i="16" a="1"/>
  <c r="AE45" i="16" s="1"/>
  <c r="AC45" i="16" a="1"/>
  <c r="AC45" i="16" s="1"/>
  <c r="AA45" i="16" a="1"/>
  <c r="AA45" i="16" s="1"/>
  <c r="D25" i="20"/>
  <c r="D31" i="20" s="1"/>
  <c r="B78" i="17"/>
  <c r="B81" i="17" s="1"/>
  <c r="E29" i="17"/>
  <c r="F27" i="17"/>
  <c r="F26" i="17"/>
  <c r="G25" i="17"/>
  <c r="F43" i="17"/>
  <c r="F44" i="17" s="1"/>
  <c r="E11" i="17"/>
  <c r="F10" i="17"/>
  <c r="C26" i="20"/>
  <c r="C31" i="20" s="1"/>
  <c r="C28" i="16"/>
  <c r="C33" i="16" s="1"/>
  <c r="D9" i="18" s="1"/>
  <c r="C43" i="16" a="1"/>
  <c r="C43" i="16" s="1"/>
  <c r="D20" i="19"/>
  <c r="G69" i="16"/>
  <c r="F73" i="16"/>
  <c r="E25" i="20"/>
  <c r="E31" i="20" s="1"/>
  <c r="D26" i="20"/>
  <c r="D35" i="19" l="1"/>
  <c r="BC60" i="16"/>
  <c r="E34" i="19"/>
  <c r="F32" i="19"/>
  <c r="BG60" i="16"/>
  <c r="F28" i="17"/>
  <c r="BH60" i="16"/>
  <c r="BF60" i="16"/>
  <c r="BA60" i="16"/>
  <c r="BE60" i="16"/>
  <c r="AW60" i="16"/>
  <c r="BB60" i="16"/>
  <c r="AY60" i="16"/>
  <c r="AX60" i="16"/>
  <c r="BD60" i="16"/>
  <c r="AZ60" i="16"/>
  <c r="G26" i="17"/>
  <c r="F29" i="17"/>
  <c r="G27" i="17" s="1"/>
  <c r="H25" i="17"/>
  <c r="E62" i="16"/>
  <c r="G23" i="16"/>
  <c r="E15" i="19"/>
  <c r="E78" i="15"/>
  <c r="E73" i="15"/>
  <c r="G44" i="17"/>
  <c r="F59" i="17"/>
  <c r="K12" i="15"/>
  <c r="J15" i="15"/>
  <c r="D87" i="15"/>
  <c r="D91" i="15" s="1"/>
  <c r="D83" i="15"/>
  <c r="E30" i="16"/>
  <c r="AV47" i="16" a="1"/>
  <c r="AV47" i="16" s="1"/>
  <c r="AT47" i="16" a="1"/>
  <c r="AT47" i="16" s="1"/>
  <c r="AR47" i="16" a="1"/>
  <c r="AR47" i="16" s="1"/>
  <c r="AP47" i="16" a="1"/>
  <c r="AP47" i="16" s="1"/>
  <c r="AN47" i="16" a="1"/>
  <c r="AN47" i="16" s="1"/>
  <c r="AL47" i="16" a="1"/>
  <c r="AL47" i="16" s="1"/>
  <c r="AS47" i="16" a="1"/>
  <c r="AS47" i="16" s="1"/>
  <c r="AU47" i="16" a="1"/>
  <c r="AU47" i="16" s="1"/>
  <c r="AM47" i="16" a="1"/>
  <c r="AM47" i="16" s="1"/>
  <c r="AW47" i="16" a="1"/>
  <c r="AW47" i="16" s="1"/>
  <c r="AO47" i="16" a="1"/>
  <c r="AO47" i="16" s="1"/>
  <c r="AQ47" i="16" a="1"/>
  <c r="AQ47" i="16" s="1"/>
  <c r="AV48" i="16" a="1"/>
  <c r="AV48" i="16" s="1"/>
  <c r="AT48" i="16" a="1"/>
  <c r="AT48" i="16" s="1"/>
  <c r="AR48" i="16" a="1"/>
  <c r="AR48" i="16" s="1"/>
  <c r="AP48" i="16" a="1"/>
  <c r="AP48" i="16" s="1"/>
  <c r="AN48" i="16" a="1"/>
  <c r="AN48" i="16" s="1"/>
  <c r="AL48" i="16" a="1"/>
  <c r="AL48" i="16" s="1"/>
  <c r="AW48" i="16" a="1"/>
  <c r="AW48" i="16" s="1"/>
  <c r="AU48" i="16" a="1"/>
  <c r="AU48" i="16" s="1"/>
  <c r="AS48" i="16" a="1"/>
  <c r="AS48" i="16" s="1"/>
  <c r="AQ48" i="16" a="1"/>
  <c r="AQ48" i="16" s="1"/>
  <c r="AO48" i="16" a="1"/>
  <c r="AO48" i="16" s="1"/>
  <c r="AM48" i="16" a="1"/>
  <c r="AM48" i="16" s="1"/>
  <c r="G17" i="19"/>
  <c r="F11" i="17"/>
  <c r="G10" i="17"/>
  <c r="G73" i="16"/>
  <c r="H69" i="16"/>
  <c r="D28" i="16"/>
  <c r="D33" i="16" s="1"/>
  <c r="E9" i="18" s="1"/>
  <c r="D43" i="16" a="1"/>
  <c r="D43" i="16" s="1"/>
  <c r="D19" i="19"/>
  <c r="D21" i="19" s="1"/>
  <c r="AK44" i="16" a="1"/>
  <c r="AK44" i="16" s="1"/>
  <c r="AI44" i="16" a="1"/>
  <c r="AI44" i="16" s="1"/>
  <c r="AG44" i="16" a="1"/>
  <c r="AG44" i="16" s="1"/>
  <c r="AE44" i="16" a="1"/>
  <c r="AE44" i="16" s="1"/>
  <c r="AC44" i="16" a="1"/>
  <c r="AC44" i="16" s="1"/>
  <c r="AA44" i="16" a="1"/>
  <c r="AA44" i="16" s="1"/>
  <c r="AD44" i="16" a="1"/>
  <c r="AD44" i="16" s="1"/>
  <c r="AJ44" i="16" a="1"/>
  <c r="AJ44" i="16" s="1"/>
  <c r="AB44" i="16" a="1"/>
  <c r="AB44" i="16" s="1"/>
  <c r="AH44" i="16" a="1"/>
  <c r="AH44" i="16" s="1"/>
  <c r="Z44" i="16" a="1"/>
  <c r="Z44" i="16" s="1"/>
  <c r="AF44" i="16" a="1"/>
  <c r="AF44" i="16" s="1"/>
  <c r="AV45" i="16" a="1"/>
  <c r="AV45" i="16" s="1"/>
  <c r="AT45" i="16" a="1"/>
  <c r="AT45" i="16" s="1"/>
  <c r="AR45" i="16" a="1"/>
  <c r="AR45" i="16" s="1"/>
  <c r="AP45" i="16" a="1"/>
  <c r="AP45" i="16" s="1"/>
  <c r="AN45" i="16" a="1"/>
  <c r="AN45" i="16" s="1"/>
  <c r="AL45" i="16" a="1"/>
  <c r="AL45" i="16" s="1"/>
  <c r="AW45" i="16" a="1"/>
  <c r="AW45" i="16" s="1"/>
  <c r="AU45" i="16" a="1"/>
  <c r="AU45" i="16" s="1"/>
  <c r="AS45" i="16" a="1"/>
  <c r="AS45" i="16" s="1"/>
  <c r="AQ45" i="16" a="1"/>
  <c r="AQ45" i="16" s="1"/>
  <c r="AO45" i="16" a="1"/>
  <c r="AO45" i="16" s="1"/>
  <c r="AM45" i="16" a="1"/>
  <c r="AM45" i="16" s="1"/>
  <c r="AJ42" i="16" a="1"/>
  <c r="AJ42" i="16" s="1"/>
  <c r="AH42" i="16" a="1"/>
  <c r="AH42" i="16" s="1"/>
  <c r="AF42" i="16" a="1"/>
  <c r="AF42" i="16" s="1"/>
  <c r="AD42" i="16" a="1"/>
  <c r="AD42" i="16" s="1"/>
  <c r="AB42" i="16" a="1"/>
  <c r="AB42" i="16" s="1"/>
  <c r="Z42" i="16" a="1"/>
  <c r="Z42" i="16" s="1"/>
  <c r="AI42" i="16" a="1"/>
  <c r="AI42" i="16" s="1"/>
  <c r="AA42" i="16" a="1"/>
  <c r="AA42" i="16" s="1"/>
  <c r="AG42" i="16" a="1"/>
  <c r="AG42" i="16" s="1"/>
  <c r="AE42" i="16" a="1"/>
  <c r="AE42" i="16" s="1"/>
  <c r="AK42" i="16" a="1"/>
  <c r="AK42" i="16" s="1"/>
  <c r="AC42" i="16" a="1"/>
  <c r="AC42" i="16" s="1"/>
  <c r="BH41" i="16" a="1"/>
  <c r="BH41" i="16" s="1"/>
  <c r="BF41" i="16" a="1"/>
  <c r="BF41" i="16" s="1"/>
  <c r="BD41" i="16" a="1"/>
  <c r="BD41" i="16" s="1"/>
  <c r="BB41" i="16" a="1"/>
  <c r="BB41" i="16" s="1"/>
  <c r="AZ41" i="16" a="1"/>
  <c r="AZ41" i="16" s="1"/>
  <c r="AX41" i="16" a="1"/>
  <c r="AX41" i="16" s="1"/>
  <c r="BI41" i="16" a="1"/>
  <c r="BI41" i="16" s="1"/>
  <c r="BG41" i="16" a="1"/>
  <c r="BG41" i="16" s="1"/>
  <c r="BE41" i="16" a="1"/>
  <c r="BE41" i="16" s="1"/>
  <c r="BC41" i="16" a="1"/>
  <c r="BC41" i="16" s="1"/>
  <c r="BA41" i="16" a="1"/>
  <c r="BA41" i="16" s="1"/>
  <c r="AY41" i="16" a="1"/>
  <c r="AY41" i="16" s="1"/>
  <c r="F64" i="15"/>
  <c r="F71" i="15" s="1"/>
  <c r="F80" i="15" s="1"/>
  <c r="F56" i="15"/>
  <c r="F70" i="15" s="1"/>
  <c r="F79" i="15" s="1"/>
  <c r="F88" i="15" s="1"/>
  <c r="F48" i="15"/>
  <c r="F69" i="15" s="1"/>
  <c r="G28" i="15" a="1"/>
  <c r="G28" i="15" s="1"/>
  <c r="D13" i="17"/>
  <c r="E27" i="19"/>
  <c r="E28" i="19" s="1"/>
  <c r="F25" i="19"/>
  <c r="E40" i="19"/>
  <c r="F38" i="19"/>
  <c r="K38" i="16"/>
  <c r="D12" i="18"/>
  <c r="D11" i="18"/>
  <c r="D76" i="17"/>
  <c r="C61" i="16" s="1"/>
  <c r="E29" i="16"/>
  <c r="G4" i="16"/>
  <c r="H3" i="16"/>
  <c r="G5" i="16"/>
  <c r="F53" i="19" s="1"/>
  <c r="F26" i="19"/>
  <c r="G24" i="19"/>
  <c r="G45" i="17"/>
  <c r="H42" i="17"/>
  <c r="I41" i="17"/>
  <c r="D42" i="19"/>
  <c r="E20" i="19"/>
  <c r="F18" i="19"/>
  <c r="H56" i="17"/>
  <c r="F60" i="17"/>
  <c r="G58" i="17" s="1"/>
  <c r="G57" i="17"/>
  <c r="E33" i="19"/>
  <c r="F31" i="19"/>
  <c r="J17" i="15"/>
  <c r="I20" i="15"/>
  <c r="I24" i="15" s="1"/>
  <c r="E41" i="19"/>
  <c r="F39" i="19"/>
  <c r="BI49" i="16" a="1"/>
  <c r="BI49" i="16" s="1"/>
  <c r="BG49" i="16" a="1"/>
  <c r="BG49" i="16" s="1"/>
  <c r="BE49" i="16" a="1"/>
  <c r="BE49" i="16" s="1"/>
  <c r="BC49" i="16" a="1"/>
  <c r="BC49" i="16" s="1"/>
  <c r="BA49" i="16" a="1"/>
  <c r="BA49" i="16" s="1"/>
  <c r="AY49" i="16" a="1"/>
  <c r="AY49" i="16" s="1"/>
  <c r="BH49" i="16" a="1"/>
  <c r="BH49" i="16" s="1"/>
  <c r="BF49" i="16" a="1"/>
  <c r="BF49" i="16" s="1"/>
  <c r="BD49" i="16" a="1"/>
  <c r="BD49" i="16" s="1"/>
  <c r="BB49" i="16" a="1"/>
  <c r="BB49" i="16" s="1"/>
  <c r="AZ49" i="16" a="1"/>
  <c r="AZ49" i="16" s="1"/>
  <c r="AX49" i="16" a="1"/>
  <c r="AX49" i="16" s="1"/>
  <c r="E35" i="19" l="1"/>
  <c r="F34" i="19"/>
  <c r="G32" i="19"/>
  <c r="F15" i="19"/>
  <c r="J20" i="15"/>
  <c r="J24" i="15" s="1"/>
  <c r="K17" i="15"/>
  <c r="H45" i="17"/>
  <c r="I42" i="17"/>
  <c r="I43" i="17"/>
  <c r="J41" i="17"/>
  <c r="E42" i="19"/>
  <c r="F89" i="15"/>
  <c r="H73" i="16"/>
  <c r="I69" i="16"/>
  <c r="H17" i="19"/>
  <c r="BH48" i="16" a="1"/>
  <c r="BH48" i="16" s="1"/>
  <c r="BF48" i="16" a="1"/>
  <c r="BF48" i="16" s="1"/>
  <c r="BD48" i="16" a="1"/>
  <c r="BD48" i="16" s="1"/>
  <c r="BB48" i="16" a="1"/>
  <c r="BB48" i="16" s="1"/>
  <c r="AZ48" i="16" a="1"/>
  <c r="AZ48" i="16" s="1"/>
  <c r="AX48" i="16" a="1"/>
  <c r="AX48" i="16" s="1"/>
  <c r="BI48" i="16" a="1"/>
  <c r="BI48" i="16" s="1"/>
  <c r="BG48" i="16" a="1"/>
  <c r="BG48" i="16" s="1"/>
  <c r="BE48" i="16" a="1"/>
  <c r="BE48" i="16" s="1"/>
  <c r="BC48" i="16" a="1"/>
  <c r="BC48" i="16" s="1"/>
  <c r="BA48" i="16" a="1"/>
  <c r="BA48" i="16" s="1"/>
  <c r="AY48" i="16" a="1"/>
  <c r="AY48" i="16" s="1"/>
  <c r="L12" i="15"/>
  <c r="K15" i="15"/>
  <c r="F30" i="16"/>
  <c r="G29" i="17"/>
  <c r="H27" i="17" s="1"/>
  <c r="H26" i="17"/>
  <c r="I25" i="17"/>
  <c r="F33" i="19"/>
  <c r="G31" i="19"/>
  <c r="G59" i="17"/>
  <c r="G18" i="19"/>
  <c r="H24" i="19"/>
  <c r="I56" i="17"/>
  <c r="G60" i="17"/>
  <c r="H58" i="17"/>
  <c r="H57" i="17"/>
  <c r="G56" i="15"/>
  <c r="G70" i="15" s="1"/>
  <c r="G79" i="15" s="1"/>
  <c r="G88" i="15" s="1"/>
  <c r="G48" i="15"/>
  <c r="G69" i="15" s="1"/>
  <c r="H28" i="15" a="1"/>
  <c r="H28" i="15" s="1"/>
  <c r="G64" i="15"/>
  <c r="G71" i="15" s="1"/>
  <c r="G80" i="15" s="1"/>
  <c r="G89" i="15" s="1"/>
  <c r="E28" i="16"/>
  <c r="E33" i="16" s="1"/>
  <c r="F9" i="18" s="1"/>
  <c r="E43" i="16" a="1"/>
  <c r="E43" i="16" s="1"/>
  <c r="E19" i="19"/>
  <c r="E21" i="19" s="1"/>
  <c r="BH45" i="16" a="1"/>
  <c r="BH45" i="16" s="1"/>
  <c r="BF45" i="16" a="1"/>
  <c r="BF45" i="16" s="1"/>
  <c r="BD45" i="16" a="1"/>
  <c r="BD45" i="16" s="1"/>
  <c r="BB45" i="16" a="1"/>
  <c r="BB45" i="16" s="1"/>
  <c r="AZ45" i="16" a="1"/>
  <c r="AZ45" i="16" s="1"/>
  <c r="AX45" i="16" a="1"/>
  <c r="AX45" i="16" s="1"/>
  <c r="BI45" i="16" a="1"/>
  <c r="BI45" i="16" s="1"/>
  <c r="BG45" i="16" a="1"/>
  <c r="BG45" i="16" s="1"/>
  <c r="BE45" i="16" a="1"/>
  <c r="BE45" i="16" s="1"/>
  <c r="BC45" i="16" a="1"/>
  <c r="BC45" i="16" s="1"/>
  <c r="BA45" i="16" a="1"/>
  <c r="BA45" i="16" s="1"/>
  <c r="AY45" i="16" a="1"/>
  <c r="AY45" i="16" s="1"/>
  <c r="BH47" i="16" a="1"/>
  <c r="BH47" i="16" s="1"/>
  <c r="BF47" i="16" a="1"/>
  <c r="BF47" i="16" s="1"/>
  <c r="BD47" i="16" a="1"/>
  <c r="BD47" i="16" s="1"/>
  <c r="BB47" i="16" a="1"/>
  <c r="BB47" i="16" s="1"/>
  <c r="AZ47" i="16" a="1"/>
  <c r="AZ47" i="16" s="1"/>
  <c r="AX47" i="16" a="1"/>
  <c r="AX47" i="16" s="1"/>
  <c r="BI47" i="16" a="1"/>
  <c r="BI47" i="16" s="1"/>
  <c r="BA47" i="16" a="1"/>
  <c r="BA47" i="16" s="1"/>
  <c r="BC47" i="16" a="1"/>
  <c r="BC47" i="16" s="1"/>
  <c r="BE47" i="16" a="1"/>
  <c r="BE47" i="16" s="1"/>
  <c r="BG47" i="16" a="1"/>
  <c r="BG47" i="16" s="1"/>
  <c r="AY47" i="16" a="1"/>
  <c r="AY47" i="16" s="1"/>
  <c r="E83" i="15"/>
  <c r="E87" i="15"/>
  <c r="E91" i="15" s="1"/>
  <c r="F62" i="16"/>
  <c r="H23" i="16"/>
  <c r="F41" i="19"/>
  <c r="G39" i="19"/>
  <c r="H43" i="17"/>
  <c r="H44" i="17" s="1"/>
  <c r="I3" i="16"/>
  <c r="H4" i="16"/>
  <c r="H5" i="16"/>
  <c r="G53" i="19" s="1"/>
  <c r="D74" i="17"/>
  <c r="D14" i="17"/>
  <c r="F73" i="15"/>
  <c r="F78" i="15"/>
  <c r="AW44" i="16" a="1"/>
  <c r="AW44" i="16" s="1"/>
  <c r="AU44" i="16" a="1"/>
  <c r="AU44" i="16" s="1"/>
  <c r="AS44" i="16" a="1"/>
  <c r="AS44" i="16" s="1"/>
  <c r="AQ44" i="16" a="1"/>
  <c r="AQ44" i="16" s="1"/>
  <c r="AO44" i="16" a="1"/>
  <c r="AO44" i="16" s="1"/>
  <c r="AM44" i="16" a="1"/>
  <c r="AM44" i="16" s="1"/>
  <c r="AT44" i="16" a="1"/>
  <c r="AT44" i="16" s="1"/>
  <c r="AL44" i="16" a="1"/>
  <c r="AL44" i="16" s="1"/>
  <c r="AR44" i="16" a="1"/>
  <c r="AR44" i="16" s="1"/>
  <c r="AP44" i="16" a="1"/>
  <c r="AP44" i="16" s="1"/>
  <c r="AV44" i="16" a="1"/>
  <c r="AV44" i="16" s="1"/>
  <c r="AN44" i="16" a="1"/>
  <c r="AN44" i="16" s="1"/>
  <c r="F29" i="16"/>
  <c r="L38" i="16"/>
  <c r="F40" i="19"/>
  <c r="G38" i="19"/>
  <c r="F27" i="19"/>
  <c r="F28" i="19" s="1"/>
  <c r="G25" i="19"/>
  <c r="AV42" i="16" a="1"/>
  <c r="AV42" i="16" s="1"/>
  <c r="AT42" i="16" a="1"/>
  <c r="AT42" i="16" s="1"/>
  <c r="AR42" i="16" a="1"/>
  <c r="AR42" i="16" s="1"/>
  <c r="AP42" i="16" a="1"/>
  <c r="AP42" i="16" s="1"/>
  <c r="AN42" i="16" a="1"/>
  <c r="AN42" i="16" s="1"/>
  <c r="AL42" i="16" a="1"/>
  <c r="AL42" i="16" s="1"/>
  <c r="AQ42" i="16" a="1"/>
  <c r="AQ42" i="16" s="1"/>
  <c r="AW42" i="16" a="1"/>
  <c r="AW42" i="16" s="1"/>
  <c r="AO42" i="16" a="1"/>
  <c r="AO42" i="16" s="1"/>
  <c r="AU42" i="16" a="1"/>
  <c r="AU42" i="16" s="1"/>
  <c r="AM42" i="16" a="1"/>
  <c r="AM42" i="16" s="1"/>
  <c r="AS42" i="16" a="1"/>
  <c r="AS42" i="16" s="1"/>
  <c r="E12" i="18"/>
  <c r="E11" i="18"/>
  <c r="G11" i="17"/>
  <c r="H10" i="17"/>
  <c r="F20" i="19"/>
  <c r="G28" i="17"/>
  <c r="F35" i="19" l="1"/>
  <c r="F42" i="19"/>
  <c r="G34" i="19"/>
  <c r="H32" i="19"/>
  <c r="G40" i="19"/>
  <c r="H38" i="19"/>
  <c r="BI44" i="16" a="1"/>
  <c r="BI44" i="16" s="1"/>
  <c r="BG44" i="16" a="1"/>
  <c r="BG44" i="16" s="1"/>
  <c r="BE44" i="16" a="1"/>
  <c r="BE44" i="16" s="1"/>
  <c r="BC44" i="16" a="1"/>
  <c r="BC44" i="16" s="1"/>
  <c r="BA44" i="16" a="1"/>
  <c r="BA44" i="16" s="1"/>
  <c r="AY44" i="16" a="1"/>
  <c r="AY44" i="16" s="1"/>
  <c r="BB44" i="16" a="1"/>
  <c r="BB44" i="16" s="1"/>
  <c r="BH44" i="16" a="1"/>
  <c r="BH44" i="16" s="1"/>
  <c r="AZ44" i="16" a="1"/>
  <c r="AZ44" i="16" s="1"/>
  <c r="BF44" i="16" a="1"/>
  <c r="BF44" i="16" s="1"/>
  <c r="AX44" i="16" a="1"/>
  <c r="AX44" i="16" s="1"/>
  <c r="BD44" i="16" a="1"/>
  <c r="BD44" i="16" s="1"/>
  <c r="G15" i="19"/>
  <c r="G29" i="16"/>
  <c r="F11" i="18"/>
  <c r="F12" i="18"/>
  <c r="G33" i="19"/>
  <c r="H31" i="19"/>
  <c r="H28" i="17"/>
  <c r="I45" i="17"/>
  <c r="J43" i="17"/>
  <c r="K41" i="17"/>
  <c r="J42" i="17"/>
  <c r="G41" i="19"/>
  <c r="H39" i="19"/>
  <c r="F28" i="16"/>
  <c r="F33" i="16" s="1"/>
  <c r="G9" i="18" s="1"/>
  <c r="F43" i="16" a="1"/>
  <c r="F43" i="16" s="1"/>
  <c r="F19" i="19"/>
  <c r="F21" i="19" s="1"/>
  <c r="I10" i="17"/>
  <c r="H11" i="17"/>
  <c r="D79" i="17"/>
  <c r="BH42" i="16" a="1"/>
  <c r="BH42" i="16" s="1"/>
  <c r="BF42" i="16" a="1"/>
  <c r="BF42" i="16" s="1"/>
  <c r="BD42" i="16" a="1"/>
  <c r="BD42" i="16" s="1"/>
  <c r="BB42" i="16" a="1"/>
  <c r="BB42" i="16" s="1"/>
  <c r="AZ42" i="16" a="1"/>
  <c r="AZ42" i="16" s="1"/>
  <c r="AX42" i="16" a="1"/>
  <c r="AX42" i="16" s="1"/>
  <c r="BG42" i="16" a="1"/>
  <c r="BG42" i="16" s="1"/>
  <c r="AY42" i="16" a="1"/>
  <c r="AY42" i="16" s="1"/>
  <c r="BE42" i="16" a="1"/>
  <c r="BE42" i="16" s="1"/>
  <c r="BC42" i="16" a="1"/>
  <c r="BC42" i="16" s="1"/>
  <c r="BI42" i="16" a="1"/>
  <c r="BI42" i="16" s="1"/>
  <c r="BA42" i="16" a="1"/>
  <c r="BA42" i="16" s="1"/>
  <c r="G27" i="19"/>
  <c r="H25" i="19"/>
  <c r="M38" i="16"/>
  <c r="F83" i="15"/>
  <c r="F87" i="15"/>
  <c r="F91" i="15" s="1"/>
  <c r="I5" i="16"/>
  <c r="H53" i="19" s="1"/>
  <c r="J3" i="16"/>
  <c r="I4" i="16"/>
  <c r="H48" i="15"/>
  <c r="H69" i="15" s="1"/>
  <c r="H64" i="15"/>
  <c r="H71" i="15" s="1"/>
  <c r="H80" i="15" s="1"/>
  <c r="H89" i="15" s="1"/>
  <c r="H56" i="15"/>
  <c r="H70" i="15" s="1"/>
  <c r="H79" i="15" s="1"/>
  <c r="H88" i="15" s="1"/>
  <c r="I28" i="15" a="1"/>
  <c r="I28" i="15" s="1"/>
  <c r="H60" i="17"/>
  <c r="I58" i="17"/>
  <c r="I57" i="17"/>
  <c r="J56" i="17"/>
  <c r="G20" i="19"/>
  <c r="G78" i="15"/>
  <c r="G73" i="15"/>
  <c r="H59" i="17"/>
  <c r="H26" i="19"/>
  <c r="I24" i="19"/>
  <c r="M12" i="15"/>
  <c r="L15" i="15"/>
  <c r="I17" i="19"/>
  <c r="I44" i="17"/>
  <c r="L17" i="15"/>
  <c r="K20" i="15"/>
  <c r="K24" i="15" s="1"/>
  <c r="E12" i="17"/>
  <c r="D70" i="17"/>
  <c r="G62" i="16"/>
  <c r="I23" i="16"/>
  <c r="G30" i="16"/>
  <c r="G26" i="19"/>
  <c r="H18" i="19"/>
  <c r="H29" i="17"/>
  <c r="I27" i="17"/>
  <c r="I26" i="17"/>
  <c r="J25" i="17"/>
  <c r="J69" i="16"/>
  <c r="I73" i="16"/>
  <c r="G35" i="19" l="1"/>
  <c r="H34" i="19"/>
  <c r="I32" i="19"/>
  <c r="J44" i="17"/>
  <c r="G28" i="19"/>
  <c r="J17" i="19"/>
  <c r="M15" i="15"/>
  <c r="N12" i="15"/>
  <c r="I60" i="17"/>
  <c r="J58" i="17" s="1"/>
  <c r="J57" i="17"/>
  <c r="K56" i="17"/>
  <c r="I64" i="15"/>
  <c r="I71" i="15" s="1"/>
  <c r="I80" i="15" s="1"/>
  <c r="I89" i="15" s="1"/>
  <c r="J28" i="15" a="1"/>
  <c r="J28" i="15" s="1"/>
  <c r="I56" i="15"/>
  <c r="I70" i="15" s="1"/>
  <c r="I79" i="15" s="1"/>
  <c r="I88" i="15" s="1"/>
  <c r="I48" i="15"/>
  <c r="I69" i="15" s="1"/>
  <c r="N38" i="16"/>
  <c r="G11" i="18"/>
  <c r="G12" i="18"/>
  <c r="H41" i="19"/>
  <c r="I39" i="19"/>
  <c r="H40" i="19"/>
  <c r="I38" i="19"/>
  <c r="I29" i="17"/>
  <c r="J27" i="17" s="1"/>
  <c r="J26" i="17"/>
  <c r="K25" i="17"/>
  <c r="K69" i="16"/>
  <c r="J73" i="16"/>
  <c r="H62" i="16"/>
  <c r="J23" i="16"/>
  <c r="G87" i="15"/>
  <c r="G91" i="15" s="1"/>
  <c r="G83" i="15"/>
  <c r="G28" i="16"/>
  <c r="G33" i="16" s="1"/>
  <c r="H9" i="18" s="1"/>
  <c r="G43" i="16" a="1"/>
  <c r="G43" i="16" s="1"/>
  <c r="G19" i="19"/>
  <c r="G21" i="19" s="1"/>
  <c r="I59" i="17"/>
  <c r="H30" i="16"/>
  <c r="H27" i="19"/>
  <c r="H28" i="19" s="1"/>
  <c r="I25" i="19"/>
  <c r="I11" i="17"/>
  <c r="J10" i="17"/>
  <c r="G42" i="19"/>
  <c r="H15" i="19"/>
  <c r="H33" i="19"/>
  <c r="I31" i="19"/>
  <c r="I18" i="19"/>
  <c r="D78" i="17"/>
  <c r="D81" i="17" s="1"/>
  <c r="I26" i="19"/>
  <c r="J24" i="19"/>
  <c r="H20" i="19"/>
  <c r="I28" i="17"/>
  <c r="E73" i="17"/>
  <c r="E13" i="17"/>
  <c r="M17" i="15"/>
  <c r="L20" i="15"/>
  <c r="L24" i="15" s="1"/>
  <c r="H73" i="15"/>
  <c r="H78" i="15"/>
  <c r="H29" i="16"/>
  <c r="J5" i="16"/>
  <c r="I53" i="19" s="1"/>
  <c r="K3" i="16"/>
  <c r="J4" i="16"/>
  <c r="J45" i="17"/>
  <c r="K43" i="17" s="1"/>
  <c r="K42" i="17"/>
  <c r="L41" i="17"/>
  <c r="H42" i="19" l="1"/>
  <c r="H35" i="19"/>
  <c r="J32" i="19"/>
  <c r="I34" i="19"/>
  <c r="I33" i="19"/>
  <c r="J31" i="19"/>
  <c r="J11" i="17"/>
  <c r="K10" i="17"/>
  <c r="K73" i="16"/>
  <c r="L69" i="16"/>
  <c r="I41" i="19"/>
  <c r="J39" i="19"/>
  <c r="O38" i="16"/>
  <c r="I20" i="19"/>
  <c r="K17" i="19"/>
  <c r="K45" i="17"/>
  <c r="L42" i="17"/>
  <c r="M41" i="17"/>
  <c r="K4" i="16"/>
  <c r="K5" i="16"/>
  <c r="J53" i="19" s="1"/>
  <c r="L3" i="16"/>
  <c r="K24" i="19"/>
  <c r="I62" i="16"/>
  <c r="K23" i="16"/>
  <c r="K27" i="17"/>
  <c r="J29" i="17"/>
  <c r="K26" i="17"/>
  <c r="L25" i="17"/>
  <c r="I40" i="19"/>
  <c r="J38" i="19"/>
  <c r="I29" i="16"/>
  <c r="I78" i="15"/>
  <c r="I73" i="15"/>
  <c r="J60" i="17"/>
  <c r="K58" i="17"/>
  <c r="L56" i="17"/>
  <c r="K57" i="17"/>
  <c r="K44" i="17"/>
  <c r="H87" i="15"/>
  <c r="H91" i="15" s="1"/>
  <c r="H83" i="15"/>
  <c r="N17" i="15"/>
  <c r="M20" i="15"/>
  <c r="M24" i="15" s="1"/>
  <c r="H12" i="18"/>
  <c r="H11" i="18"/>
  <c r="J28" i="17"/>
  <c r="J26" i="19"/>
  <c r="J59" i="17"/>
  <c r="O12" i="15"/>
  <c r="N15" i="15"/>
  <c r="I15" i="19"/>
  <c r="E76" i="17"/>
  <c r="D61" i="16" s="1"/>
  <c r="H28" i="16"/>
  <c r="H33" i="16" s="1"/>
  <c r="I9" i="18" s="1"/>
  <c r="H43" i="16" a="1"/>
  <c r="H43" i="16" s="1"/>
  <c r="H19" i="19"/>
  <c r="H21" i="19" s="1"/>
  <c r="J18" i="19"/>
  <c r="E74" i="17"/>
  <c r="E14" i="17"/>
  <c r="I27" i="19"/>
  <c r="I28" i="19" s="1"/>
  <c r="J25" i="19"/>
  <c r="I30" i="16"/>
  <c r="J64" i="15"/>
  <c r="J71" i="15" s="1"/>
  <c r="J80" i="15" s="1"/>
  <c r="J89" i="15" s="1"/>
  <c r="J56" i="15"/>
  <c r="J70" i="15" s="1"/>
  <c r="J79" i="15" s="1"/>
  <c r="J88" i="15" s="1"/>
  <c r="J48" i="15"/>
  <c r="J69" i="15" s="1"/>
  <c r="K28" i="15" a="1"/>
  <c r="K28" i="15" s="1"/>
  <c r="I35" i="19" l="1"/>
  <c r="I42" i="19"/>
  <c r="K32" i="19"/>
  <c r="J34" i="19"/>
  <c r="K28" i="17"/>
  <c r="J62" i="16"/>
  <c r="L23" i="16"/>
  <c r="I28" i="16"/>
  <c r="I33" i="16" s="1"/>
  <c r="J9" i="18" s="1"/>
  <c r="I43" i="16" a="1"/>
  <c r="I43" i="16" s="1"/>
  <c r="I19" i="19"/>
  <c r="I21" i="19" s="1"/>
  <c r="J73" i="15"/>
  <c r="J78" i="15"/>
  <c r="J27" i="19"/>
  <c r="J28" i="19" s="1"/>
  <c r="K25" i="19"/>
  <c r="E70" i="17"/>
  <c r="F12" i="17"/>
  <c r="J20" i="19"/>
  <c r="K18" i="19"/>
  <c r="J30" i="16"/>
  <c r="E79" i="17"/>
  <c r="I12" i="18"/>
  <c r="I11" i="18"/>
  <c r="N20" i="15"/>
  <c r="N24" i="15" s="1"/>
  <c r="O17" i="15"/>
  <c r="K59" i="17"/>
  <c r="J40" i="19"/>
  <c r="K38" i="19"/>
  <c r="M3" i="16"/>
  <c r="L5" i="16"/>
  <c r="K53" i="19" s="1"/>
  <c r="L4" i="16"/>
  <c r="M42" i="17"/>
  <c r="N41" i="17"/>
  <c r="L45" i="17"/>
  <c r="M43" i="17" s="1"/>
  <c r="L17" i="19"/>
  <c r="P38" i="16"/>
  <c r="J33" i="19"/>
  <c r="K31" i="19"/>
  <c r="K56" i="15"/>
  <c r="K70" i="15" s="1"/>
  <c r="K79" i="15" s="1"/>
  <c r="K88" i="15" s="1"/>
  <c r="K48" i="15"/>
  <c r="K69" i="15" s="1"/>
  <c r="L28" i="15" a="1"/>
  <c r="L28" i="15" s="1"/>
  <c r="K64" i="15"/>
  <c r="K71" i="15" s="1"/>
  <c r="K80" i="15" s="1"/>
  <c r="K89" i="15" s="1"/>
  <c r="P12" i="15"/>
  <c r="O15" i="15"/>
  <c r="M56" i="17"/>
  <c r="L57" i="17"/>
  <c r="L58" i="17"/>
  <c r="K60" i="17"/>
  <c r="I87" i="15"/>
  <c r="I91" i="15" s="1"/>
  <c r="I83" i="15"/>
  <c r="J29" i="16"/>
  <c r="K29" i="17"/>
  <c r="L27" i="17"/>
  <c r="L26" i="17"/>
  <c r="M25" i="17"/>
  <c r="K26" i="19"/>
  <c r="L24" i="19"/>
  <c r="J15" i="19"/>
  <c r="L43" i="17"/>
  <c r="L44" i="17" s="1"/>
  <c r="J41" i="19"/>
  <c r="K39" i="19"/>
  <c r="L73" i="16"/>
  <c r="M69" i="16"/>
  <c r="K11" i="17"/>
  <c r="L10" i="17"/>
  <c r="J35" i="19" l="1"/>
  <c r="K34" i="19"/>
  <c r="L32" i="19"/>
  <c r="L59" i="17"/>
  <c r="L60" i="17"/>
  <c r="M58" i="17" s="1"/>
  <c r="M57" i="17"/>
  <c r="N56" i="17"/>
  <c r="L48" i="15"/>
  <c r="L69" i="15" s="1"/>
  <c r="L64" i="15"/>
  <c r="L71" i="15" s="1"/>
  <c r="L80" i="15" s="1"/>
  <c r="L89" i="15" s="1"/>
  <c r="L56" i="15"/>
  <c r="L70" i="15" s="1"/>
  <c r="L79" i="15" s="1"/>
  <c r="L88" i="15" s="1"/>
  <c r="M28" i="15" a="1"/>
  <c r="M28" i="15" s="1"/>
  <c r="N42" i="17"/>
  <c r="M45" i="17"/>
  <c r="N43" i="17"/>
  <c r="O41" i="17"/>
  <c r="M24" i="19"/>
  <c r="M10" i="17"/>
  <c r="L11" i="17"/>
  <c r="N69" i="16"/>
  <c r="M73" i="16"/>
  <c r="L28" i="17"/>
  <c r="Q12" i="15"/>
  <c r="P15" i="15"/>
  <c r="K27" i="19"/>
  <c r="K28" i="19" s="1"/>
  <c r="L25" i="19"/>
  <c r="K15" i="19"/>
  <c r="K30" i="16"/>
  <c r="J83" i="15"/>
  <c r="J87" i="15"/>
  <c r="J91" i="15" s="1"/>
  <c r="K33" i="19"/>
  <c r="L31" i="19"/>
  <c r="Q38" i="16"/>
  <c r="K41" i="19"/>
  <c r="L39" i="19"/>
  <c r="K40" i="19"/>
  <c r="L38" i="19"/>
  <c r="P17" i="15"/>
  <c r="O20" i="15"/>
  <c r="O24" i="15" s="1"/>
  <c r="K29" i="16"/>
  <c r="F73" i="17"/>
  <c r="F13" i="17"/>
  <c r="J28" i="16"/>
  <c r="J33" i="16" s="1"/>
  <c r="K9" i="18" s="1"/>
  <c r="J43" i="16" a="1"/>
  <c r="J43" i="16" s="1"/>
  <c r="J19" i="19"/>
  <c r="J21" i="19" s="1"/>
  <c r="J12" i="18"/>
  <c r="J11" i="18"/>
  <c r="L29" i="17"/>
  <c r="M26" i="17"/>
  <c r="N25" i="17"/>
  <c r="K78" i="15"/>
  <c r="K73" i="15"/>
  <c r="M17" i="19"/>
  <c r="M44" i="17"/>
  <c r="M5" i="16"/>
  <c r="L53" i="19" s="1"/>
  <c r="M4" i="16"/>
  <c r="N3" i="16"/>
  <c r="J42" i="19"/>
  <c r="L26" i="19"/>
  <c r="K20" i="19"/>
  <c r="L18" i="19"/>
  <c r="E78" i="17"/>
  <c r="E81" i="17" s="1"/>
  <c r="K62" i="16"/>
  <c r="M23" i="16"/>
  <c r="K35" i="19" l="1"/>
  <c r="M32" i="19"/>
  <c r="L34" i="19"/>
  <c r="K42" i="19"/>
  <c r="N44" i="17"/>
  <c r="L41" i="19"/>
  <c r="M39" i="19"/>
  <c r="L27" i="19"/>
  <c r="L28" i="19" s="1"/>
  <c r="M25" i="19"/>
  <c r="O69" i="16"/>
  <c r="N73" i="16"/>
  <c r="L78" i="15"/>
  <c r="L73" i="15"/>
  <c r="L62" i="16"/>
  <c r="N23" i="16"/>
  <c r="L29" i="16"/>
  <c r="M27" i="17"/>
  <c r="M28" i="17" s="1"/>
  <c r="K11" i="18"/>
  <c r="K12" i="18"/>
  <c r="Q17" i="15"/>
  <c r="P20" i="15"/>
  <c r="P24" i="15" s="1"/>
  <c r="R38" i="16"/>
  <c r="K28" i="16"/>
  <c r="K33" i="16" s="1"/>
  <c r="L9" i="18" s="1"/>
  <c r="K43" i="16" a="1"/>
  <c r="K43" i="16" s="1"/>
  <c r="K19" i="19"/>
  <c r="K21" i="19" s="1"/>
  <c r="N45" i="17"/>
  <c r="O43" i="17"/>
  <c r="O42" i="17"/>
  <c r="P41" i="17"/>
  <c r="M64" i="15"/>
  <c r="M71" i="15" s="1"/>
  <c r="M80" i="15" s="1"/>
  <c r="M89" i="15" s="1"/>
  <c r="M56" i="15"/>
  <c r="M70" i="15" s="1"/>
  <c r="M79" i="15" s="1"/>
  <c r="M88" i="15" s="1"/>
  <c r="M48" i="15"/>
  <c r="M69" i="15" s="1"/>
  <c r="N28" i="15" a="1"/>
  <c r="N28" i="15" s="1"/>
  <c r="M60" i="17"/>
  <c r="N58" i="17"/>
  <c r="N57" i="17"/>
  <c r="O56" i="17"/>
  <c r="L20" i="19"/>
  <c r="M18" i="19"/>
  <c r="N5" i="16"/>
  <c r="M53" i="19" s="1"/>
  <c r="O3" i="16"/>
  <c r="N4" i="16"/>
  <c r="N17" i="19"/>
  <c r="K87" i="15"/>
  <c r="K91" i="15" s="1"/>
  <c r="K83" i="15"/>
  <c r="F74" i="17"/>
  <c r="F14" i="17"/>
  <c r="L40" i="19"/>
  <c r="M38" i="19"/>
  <c r="Q15" i="15"/>
  <c r="R12" i="15"/>
  <c r="M59" i="17"/>
  <c r="L30" i="16"/>
  <c r="L15" i="19"/>
  <c r="M29" i="17"/>
  <c r="N27" i="17" s="1"/>
  <c r="N26" i="17"/>
  <c r="O25" i="17"/>
  <c r="F76" i="17"/>
  <c r="E61" i="16" s="1"/>
  <c r="L33" i="19"/>
  <c r="M31" i="19"/>
  <c r="M11" i="17"/>
  <c r="N10" i="17"/>
  <c r="M26" i="19"/>
  <c r="N24" i="19"/>
  <c r="L35" i="19" l="1"/>
  <c r="M34" i="19"/>
  <c r="N32" i="19"/>
  <c r="L42" i="19"/>
  <c r="M33" i="19"/>
  <c r="N31" i="19"/>
  <c r="N28" i="17"/>
  <c r="M40" i="19"/>
  <c r="N38" i="19"/>
  <c r="F70" i="17"/>
  <c r="G12" i="17"/>
  <c r="M15" i="19"/>
  <c r="M29" i="16"/>
  <c r="N18" i="19"/>
  <c r="N59" i="17"/>
  <c r="M78" i="15"/>
  <c r="M73" i="15"/>
  <c r="O44" i="17"/>
  <c r="R17" i="15"/>
  <c r="Q20" i="15"/>
  <c r="Q24" i="15" s="1"/>
  <c r="M62" i="16"/>
  <c r="O23" i="16"/>
  <c r="M27" i="19"/>
  <c r="M28" i="19" s="1"/>
  <c r="N25" i="19"/>
  <c r="M41" i="19"/>
  <c r="N39" i="19"/>
  <c r="N11" i="17"/>
  <c r="O10" i="17"/>
  <c r="F79" i="17"/>
  <c r="O4" i="16"/>
  <c r="P3" i="16"/>
  <c r="O5" i="16"/>
  <c r="N53" i="19" s="1"/>
  <c r="S38" i="16"/>
  <c r="M30" i="16"/>
  <c r="L12" i="18"/>
  <c r="L11" i="18"/>
  <c r="N26" i="19"/>
  <c r="O24" i="19"/>
  <c r="O17" i="19"/>
  <c r="N29" i="17"/>
  <c r="O26" i="17"/>
  <c r="O27" i="17"/>
  <c r="P25" i="17"/>
  <c r="S12" i="15"/>
  <c r="R15" i="15"/>
  <c r="M20" i="19"/>
  <c r="P56" i="17"/>
  <c r="N60" i="17"/>
  <c r="O57" i="17"/>
  <c r="O58" i="17"/>
  <c r="N64" i="15"/>
  <c r="N71" i="15" s="1"/>
  <c r="N80" i="15" s="1"/>
  <c r="N56" i="15"/>
  <c r="N70" i="15" s="1"/>
  <c r="N79" i="15" s="1"/>
  <c r="N48" i="15"/>
  <c r="N69" i="15" s="1"/>
  <c r="O28" i="15" a="1"/>
  <c r="O28" i="15" s="1"/>
  <c r="O45" i="17"/>
  <c r="P42" i="17"/>
  <c r="Q41" i="17"/>
  <c r="L28" i="16"/>
  <c r="L33" i="16" s="1"/>
  <c r="M9" i="18" s="1"/>
  <c r="L43" i="16" a="1"/>
  <c r="L43" i="16" s="1"/>
  <c r="L19" i="19"/>
  <c r="L21" i="19" s="1"/>
  <c r="L83" i="15"/>
  <c r="L87" i="15"/>
  <c r="L91" i="15" s="1"/>
  <c r="O73" i="16"/>
  <c r="P69" i="16"/>
  <c r="M35" i="19" l="1"/>
  <c r="O32" i="19"/>
  <c r="N34" i="19"/>
  <c r="N30" i="16"/>
  <c r="O11" i="17"/>
  <c r="P10" i="17"/>
  <c r="N41" i="19"/>
  <c r="O39" i="19"/>
  <c r="N33" i="19"/>
  <c r="O31" i="19"/>
  <c r="P24" i="19"/>
  <c r="T38" i="16"/>
  <c r="Q3" i="16"/>
  <c r="P5" i="16"/>
  <c r="O53" i="19" s="1"/>
  <c r="P4" i="16"/>
  <c r="N40" i="19"/>
  <c r="O38" i="19"/>
  <c r="M12" i="18"/>
  <c r="M11" i="18"/>
  <c r="N89" i="15"/>
  <c r="Q56" i="17"/>
  <c r="O60" i="17"/>
  <c r="P58" i="17"/>
  <c r="P57" i="17"/>
  <c r="T12" i="15"/>
  <c r="S15" i="15"/>
  <c r="O29" i="17"/>
  <c r="P27" i="17"/>
  <c r="P26" i="17"/>
  <c r="Q25" i="17"/>
  <c r="P73" i="16"/>
  <c r="Q69" i="16"/>
  <c r="P45" i="17"/>
  <c r="Q43" i="17"/>
  <c r="Q42" i="17"/>
  <c r="R41" i="17"/>
  <c r="O56" i="15"/>
  <c r="O70" i="15" s="1"/>
  <c r="O79" i="15" s="1"/>
  <c r="O88" i="15" s="1"/>
  <c r="O48" i="15"/>
  <c r="O69" i="15" s="1"/>
  <c r="O64" i="15"/>
  <c r="O71" i="15" s="1"/>
  <c r="O80" i="15" s="1"/>
  <c r="O89" i="15" s="1"/>
  <c r="P28" i="15" a="1"/>
  <c r="P28" i="15" s="1"/>
  <c r="N73" i="15"/>
  <c r="N78" i="15"/>
  <c r="O59" i="17"/>
  <c r="M28" i="16"/>
  <c r="M33" i="16" s="1"/>
  <c r="N9" i="18" s="1"/>
  <c r="M43" i="16" a="1"/>
  <c r="M43" i="16" s="1"/>
  <c r="M19" i="19"/>
  <c r="M21" i="19" s="1"/>
  <c r="O28" i="17"/>
  <c r="P43" i="17"/>
  <c r="P44" i="17" s="1"/>
  <c r="N88" i="15"/>
  <c r="P17" i="19"/>
  <c r="N29" i="16"/>
  <c r="N15" i="19"/>
  <c r="N27" i="19"/>
  <c r="N28" i="19" s="1"/>
  <c r="O25" i="19"/>
  <c r="R20" i="15"/>
  <c r="R24" i="15" s="1"/>
  <c r="S17" i="15"/>
  <c r="G73" i="17"/>
  <c r="G13" i="17"/>
  <c r="M42" i="19"/>
  <c r="N62" i="16"/>
  <c r="P23" i="16"/>
  <c r="M87" i="15"/>
  <c r="M91" i="15" s="1"/>
  <c r="M83" i="15"/>
  <c r="N20" i="19"/>
  <c r="O18" i="19"/>
  <c r="F78" i="17"/>
  <c r="F81" i="17" s="1"/>
  <c r="N35" i="19" l="1"/>
  <c r="N42" i="19"/>
  <c r="P59" i="17"/>
  <c r="Q44" i="17"/>
  <c r="O34" i="19"/>
  <c r="P32" i="19"/>
  <c r="P48" i="15"/>
  <c r="P69" i="15" s="1"/>
  <c r="P64" i="15"/>
  <c r="P71" i="15" s="1"/>
  <c r="P80" i="15" s="1"/>
  <c r="P56" i="15"/>
  <c r="P70" i="15" s="1"/>
  <c r="P79" i="15" s="1"/>
  <c r="Q28" i="15" a="1"/>
  <c r="Q28" i="15" s="1"/>
  <c r="Q45" i="17"/>
  <c r="R42" i="17"/>
  <c r="S41" i="17"/>
  <c r="O62" i="16"/>
  <c r="Q23" i="16"/>
  <c r="G74" i="17"/>
  <c r="G14" i="17"/>
  <c r="Q17" i="19"/>
  <c r="N87" i="15"/>
  <c r="N91" i="15" s="1"/>
  <c r="N83" i="15"/>
  <c r="G76" i="17"/>
  <c r="F61" i="16" s="1"/>
  <c r="O27" i="19"/>
  <c r="P25" i="19"/>
  <c r="O73" i="15"/>
  <c r="O78" i="15"/>
  <c r="P29" i="17"/>
  <c r="Q27" i="17"/>
  <c r="Q26" i="17"/>
  <c r="R25" i="17"/>
  <c r="O40" i="19"/>
  <c r="P38" i="19"/>
  <c r="N28" i="16"/>
  <c r="N33" i="16" s="1"/>
  <c r="O9" i="18" s="1"/>
  <c r="N43" i="16" a="1"/>
  <c r="N43" i="16" s="1"/>
  <c r="N19" i="19"/>
  <c r="N21" i="19" s="1"/>
  <c r="T17" i="15"/>
  <c r="S20" i="15"/>
  <c r="S24" i="15" s="1"/>
  <c r="N12" i="18"/>
  <c r="N11" i="18"/>
  <c r="R69" i="16"/>
  <c r="Q73" i="16"/>
  <c r="P28" i="17"/>
  <c r="U12" i="15"/>
  <c r="T15" i="15"/>
  <c r="P60" i="17"/>
  <c r="Q58" i="17"/>
  <c r="Q57" i="17"/>
  <c r="R56" i="17"/>
  <c r="Q5" i="16"/>
  <c r="P53" i="19" s="1"/>
  <c r="Q4" i="16"/>
  <c r="R3" i="16"/>
  <c r="O29" i="16"/>
  <c r="U38" i="16"/>
  <c r="P26" i="19"/>
  <c r="O33" i="19"/>
  <c r="P31" i="19"/>
  <c r="O41" i="19"/>
  <c r="P39" i="19"/>
  <c r="O15" i="19"/>
  <c r="O20" i="19"/>
  <c r="Q24" i="19"/>
  <c r="P18" i="19"/>
  <c r="O30" i="16"/>
  <c r="O26" i="19"/>
  <c r="Q10" i="17"/>
  <c r="P11" i="17"/>
  <c r="O35" i="19" l="1"/>
  <c r="P34" i="19"/>
  <c r="Q32" i="19"/>
  <c r="O28" i="19"/>
  <c r="Q59" i="17"/>
  <c r="U15" i="15"/>
  <c r="V12" i="15"/>
  <c r="Q28" i="17"/>
  <c r="P27" i="19"/>
  <c r="P28" i="19" s="1"/>
  <c r="Q25" i="19"/>
  <c r="P78" i="15"/>
  <c r="P73" i="15"/>
  <c r="Q18" i="19"/>
  <c r="P33" i="19"/>
  <c r="P35" i="19" s="1"/>
  <c r="Q31" i="19"/>
  <c r="P30" i="16"/>
  <c r="P40" i="19"/>
  <c r="Q38" i="19"/>
  <c r="P62" i="16"/>
  <c r="R23" i="16"/>
  <c r="R45" i="17"/>
  <c r="S42" i="17"/>
  <c r="S43" i="17"/>
  <c r="T41" i="17"/>
  <c r="Q64" i="15"/>
  <c r="Q71" i="15" s="1"/>
  <c r="Q80" i="15" s="1"/>
  <c r="Q89" i="15" s="1"/>
  <c r="Q56" i="15"/>
  <c r="Q70" i="15" s="1"/>
  <c r="Q79" i="15" s="1"/>
  <c r="Q88" i="15" s="1"/>
  <c r="Q48" i="15"/>
  <c r="Q69" i="15" s="1"/>
  <c r="R28" i="15" a="1"/>
  <c r="R28" i="15" s="1"/>
  <c r="P29" i="16"/>
  <c r="V38" i="16"/>
  <c r="Q26" i="19"/>
  <c r="R24" i="19"/>
  <c r="O28" i="16"/>
  <c r="O33" i="16" s="1"/>
  <c r="P9" i="18" s="1"/>
  <c r="O43" i="16" a="1"/>
  <c r="O43" i="16" s="1"/>
  <c r="O19" i="19"/>
  <c r="O21" i="19" s="1"/>
  <c r="P41" i="19"/>
  <c r="Q39" i="19"/>
  <c r="R5" i="16"/>
  <c r="Q53" i="19" s="1"/>
  <c r="R4" i="16"/>
  <c r="S3" i="16"/>
  <c r="O42" i="19"/>
  <c r="G70" i="17"/>
  <c r="H12" i="17"/>
  <c r="P88" i="15"/>
  <c r="Q11" i="17"/>
  <c r="R10" i="17"/>
  <c r="P15" i="19"/>
  <c r="Q60" i="17"/>
  <c r="R58" i="17" s="1"/>
  <c r="R57" i="17"/>
  <c r="S56" i="17"/>
  <c r="S69" i="16"/>
  <c r="R73" i="16"/>
  <c r="U17" i="15"/>
  <c r="T20" i="15"/>
  <c r="T24" i="15" s="1"/>
  <c r="O12" i="18"/>
  <c r="O11" i="18"/>
  <c r="Q29" i="17"/>
  <c r="R27" i="17"/>
  <c r="R26" i="17"/>
  <c r="S25" i="17"/>
  <c r="O87" i="15"/>
  <c r="O91" i="15" s="1"/>
  <c r="O83" i="15"/>
  <c r="R17" i="19"/>
  <c r="G79" i="17"/>
  <c r="R43" i="17"/>
  <c r="R44" i="17" s="1"/>
  <c r="P89" i="15"/>
  <c r="Q34" i="19" l="1"/>
  <c r="R32" i="19"/>
  <c r="R28" i="17"/>
  <c r="P42" i="19"/>
  <c r="R11" i="17"/>
  <c r="S10" i="17"/>
  <c r="S57" i="17"/>
  <c r="R60" i="17"/>
  <c r="S58" i="17"/>
  <c r="T56" i="17"/>
  <c r="H73" i="17"/>
  <c r="H13" i="17"/>
  <c r="R59" i="17"/>
  <c r="Q78" i="15"/>
  <c r="Q73" i="15"/>
  <c r="Q62" i="16"/>
  <c r="S23" i="16"/>
  <c r="Q33" i="19"/>
  <c r="Q35" i="19" s="1"/>
  <c r="R31" i="19"/>
  <c r="R18" i="19"/>
  <c r="W12" i="15"/>
  <c r="V15" i="15"/>
  <c r="S73" i="16"/>
  <c r="T69" i="16"/>
  <c r="V17" i="15"/>
  <c r="U20" i="15"/>
  <c r="U24" i="15" s="1"/>
  <c r="G78" i="17"/>
  <c r="G81" i="17" s="1"/>
  <c r="S17" i="19"/>
  <c r="R29" i="17"/>
  <c r="S27" i="17" s="1"/>
  <c r="S26" i="17"/>
  <c r="T25" i="17"/>
  <c r="S4" i="16"/>
  <c r="S5" i="16"/>
  <c r="R53" i="19" s="1"/>
  <c r="T3" i="16"/>
  <c r="P28" i="16"/>
  <c r="P33" i="16" s="1"/>
  <c r="Q9" i="18" s="1"/>
  <c r="P43" i="16" a="1"/>
  <c r="P43" i="16" s="1"/>
  <c r="P19" i="19"/>
  <c r="Q30" i="16"/>
  <c r="S44" i="17"/>
  <c r="P20" i="19"/>
  <c r="Q27" i="19"/>
  <c r="Q28" i="19" s="1"/>
  <c r="R25" i="19"/>
  <c r="Q15" i="19"/>
  <c r="Q41" i="19"/>
  <c r="R39" i="19"/>
  <c r="P12" i="18"/>
  <c r="P11" i="18"/>
  <c r="R26" i="19"/>
  <c r="S24" i="19"/>
  <c r="Q29" i="16"/>
  <c r="W38" i="16"/>
  <c r="R64" i="15"/>
  <c r="R71" i="15" s="1"/>
  <c r="R80" i="15" s="1"/>
  <c r="R56" i="15"/>
  <c r="R70" i="15" s="1"/>
  <c r="R79" i="15" s="1"/>
  <c r="R48" i="15"/>
  <c r="R69" i="15" s="1"/>
  <c r="S28" i="15" a="1"/>
  <c r="S28" i="15" s="1"/>
  <c r="S45" i="17"/>
  <c r="T43" i="17"/>
  <c r="T42" i="17"/>
  <c r="U41" i="17"/>
  <c r="Q40" i="19"/>
  <c r="R38" i="19"/>
  <c r="P83" i="15"/>
  <c r="P87" i="15"/>
  <c r="P91" i="15" s="1"/>
  <c r="T44" i="17" l="1"/>
  <c r="S32" i="19"/>
  <c r="R34" i="19"/>
  <c r="S59" i="17"/>
  <c r="S28" i="17"/>
  <c r="T73" i="16"/>
  <c r="U69" i="16"/>
  <c r="R33" i="19"/>
  <c r="R35" i="19" s="1"/>
  <c r="S31" i="19"/>
  <c r="R29" i="16"/>
  <c r="R15" i="19"/>
  <c r="X12" i="15"/>
  <c r="W15" i="15"/>
  <c r="Q83" i="15"/>
  <c r="Q87" i="15"/>
  <c r="Q91" i="15" s="1"/>
  <c r="R20" i="19"/>
  <c r="U56" i="17"/>
  <c r="T57" i="17"/>
  <c r="S60" i="17"/>
  <c r="T58" i="17"/>
  <c r="S11" i="17"/>
  <c r="T10" i="17"/>
  <c r="T45" i="17"/>
  <c r="U43" i="17"/>
  <c r="U42" i="17"/>
  <c r="V41" i="17"/>
  <c r="R41" i="19"/>
  <c r="S39" i="19"/>
  <c r="R88" i="15"/>
  <c r="Q11" i="18"/>
  <c r="Q12" i="18"/>
  <c r="S29" i="17"/>
  <c r="T27" i="17"/>
  <c r="T26" i="17"/>
  <c r="U25" i="17"/>
  <c r="T17" i="19"/>
  <c r="S18" i="19"/>
  <c r="R62" i="16"/>
  <c r="T23" i="16"/>
  <c r="R30" i="16"/>
  <c r="H74" i="17"/>
  <c r="H14" i="17"/>
  <c r="S56" i="15"/>
  <c r="S70" i="15" s="1"/>
  <c r="S79" i="15" s="1"/>
  <c r="S88" i="15" s="1"/>
  <c r="S48" i="15"/>
  <c r="S69" i="15" s="1"/>
  <c r="S64" i="15"/>
  <c r="S71" i="15" s="1"/>
  <c r="S80" i="15" s="1"/>
  <c r="S89" i="15" s="1"/>
  <c r="T28" i="15" a="1"/>
  <c r="T28" i="15" s="1"/>
  <c r="X38" i="16"/>
  <c r="R27" i="19"/>
  <c r="R28" i="19" s="1"/>
  <c r="S25" i="19"/>
  <c r="R73" i="15"/>
  <c r="R78" i="15"/>
  <c r="T24" i="19"/>
  <c r="R40" i="19"/>
  <c r="S38" i="19"/>
  <c r="Q42" i="19"/>
  <c r="R89" i="15"/>
  <c r="Q28" i="16"/>
  <c r="Q33" i="16" s="1"/>
  <c r="R9" i="18" s="1"/>
  <c r="Q43" i="16" a="1"/>
  <c r="Q43" i="16" s="1"/>
  <c r="Q19" i="19"/>
  <c r="P21" i="19"/>
  <c r="U3" i="16"/>
  <c r="T5" i="16"/>
  <c r="S53" i="19" s="1"/>
  <c r="T4" i="16"/>
  <c r="V20" i="15"/>
  <c r="V24" i="15" s="1"/>
  <c r="W17" i="15"/>
  <c r="Q20" i="19"/>
  <c r="H76" i="17"/>
  <c r="G61" i="16" s="1"/>
  <c r="T32" i="19" l="1"/>
  <c r="S34" i="19"/>
  <c r="T59" i="17"/>
  <c r="R42" i="19"/>
  <c r="S29" i="16"/>
  <c r="S26" i="19"/>
  <c r="V43" i="17"/>
  <c r="V42" i="17"/>
  <c r="U45" i="17"/>
  <c r="W41" i="17"/>
  <c r="R12" i="18"/>
  <c r="R11" i="18"/>
  <c r="S62" i="16"/>
  <c r="U23" i="16"/>
  <c r="U17" i="19"/>
  <c r="S20" i="19"/>
  <c r="X17" i="15"/>
  <c r="W20" i="15"/>
  <c r="W24" i="15" s="1"/>
  <c r="U5" i="16"/>
  <c r="T53" i="19" s="1"/>
  <c r="V3" i="16"/>
  <c r="U4" i="16"/>
  <c r="Q21" i="19"/>
  <c r="R87" i="15"/>
  <c r="R91" i="15" s="1"/>
  <c r="R83" i="15"/>
  <c r="S27" i="19"/>
  <c r="T25" i="19"/>
  <c r="T48" i="15"/>
  <c r="T69" i="15" s="1"/>
  <c r="T64" i="15"/>
  <c r="T71" i="15" s="1"/>
  <c r="T80" i="15" s="1"/>
  <c r="T89" i="15" s="1"/>
  <c r="T56" i="15"/>
  <c r="T70" i="15" s="1"/>
  <c r="T79" i="15" s="1"/>
  <c r="T88" i="15" s="1"/>
  <c r="U28" i="15" a="1"/>
  <c r="U28" i="15" s="1"/>
  <c r="U44" i="17"/>
  <c r="T60" i="17"/>
  <c r="U58" i="17"/>
  <c r="U57" i="17"/>
  <c r="V56" i="17"/>
  <c r="V69" i="16"/>
  <c r="U73" i="16"/>
  <c r="S30" i="16"/>
  <c r="H70" i="17"/>
  <c r="I12" i="17"/>
  <c r="T18" i="19"/>
  <c r="T29" i="17"/>
  <c r="U27" i="17" s="1"/>
  <c r="U26" i="17"/>
  <c r="V25" i="17"/>
  <c r="S41" i="19"/>
  <c r="T39" i="19"/>
  <c r="U10" i="17"/>
  <c r="T11" i="17"/>
  <c r="Y12" i="15"/>
  <c r="X15" i="15"/>
  <c r="S15" i="19"/>
  <c r="S40" i="19"/>
  <c r="T38" i="19"/>
  <c r="T26" i="19"/>
  <c r="U24" i="19"/>
  <c r="Y38" i="16"/>
  <c r="S73" i="15"/>
  <c r="S78" i="15"/>
  <c r="H79" i="17"/>
  <c r="T28" i="17"/>
  <c r="R28" i="16"/>
  <c r="R33" i="16" s="1"/>
  <c r="S9" i="18" s="1"/>
  <c r="R43" i="16" a="1"/>
  <c r="R43" i="16" s="1"/>
  <c r="R19" i="19"/>
  <c r="R21" i="19" s="1"/>
  <c r="S33" i="19"/>
  <c r="T31" i="19"/>
  <c r="V44" i="17" l="1"/>
  <c r="S35" i="19"/>
  <c r="S42" i="19"/>
  <c r="T34" i="19"/>
  <c r="U32" i="19"/>
  <c r="Z38" i="16"/>
  <c r="Y15" i="15"/>
  <c r="Z12" i="15"/>
  <c r="S87" i="15"/>
  <c r="S91" i="15" s="1"/>
  <c r="S83" i="15"/>
  <c r="T40" i="19"/>
  <c r="U38" i="19"/>
  <c r="T41" i="19"/>
  <c r="U39" i="19"/>
  <c r="U59" i="17"/>
  <c r="T73" i="15"/>
  <c r="T78" i="15"/>
  <c r="V5" i="16"/>
  <c r="U53" i="19" s="1"/>
  <c r="V4" i="16"/>
  <c r="W3" i="16"/>
  <c r="S28" i="16"/>
  <c r="S33" i="16" s="1"/>
  <c r="T9" i="18" s="1"/>
  <c r="S43" i="16" a="1"/>
  <c r="S43" i="16" s="1"/>
  <c r="S19" i="19"/>
  <c r="S21" i="19" s="1"/>
  <c r="V17" i="19"/>
  <c r="T29" i="16"/>
  <c r="T33" i="19"/>
  <c r="U31" i="19"/>
  <c r="V24" i="19"/>
  <c r="I73" i="17"/>
  <c r="I13" i="17"/>
  <c r="W69" i="16"/>
  <c r="V73" i="16"/>
  <c r="U64" i="15"/>
  <c r="U71" i="15" s="1"/>
  <c r="U80" i="15" s="1"/>
  <c r="U89" i="15" s="1"/>
  <c r="U56" i="15"/>
  <c r="U70" i="15" s="1"/>
  <c r="U79" i="15" s="1"/>
  <c r="U88" i="15" s="1"/>
  <c r="U48" i="15"/>
  <c r="U69" i="15" s="1"/>
  <c r="V28" i="15" a="1"/>
  <c r="V28" i="15" s="1"/>
  <c r="T27" i="19"/>
  <c r="T28" i="19" s="1"/>
  <c r="U25" i="19"/>
  <c r="S12" i="18"/>
  <c r="S11" i="18"/>
  <c r="U11" i="17"/>
  <c r="V10" i="17"/>
  <c r="U29" i="17"/>
  <c r="V27" i="17"/>
  <c r="V26" i="17"/>
  <c r="W25" i="17"/>
  <c r="U18" i="19"/>
  <c r="H78" i="17"/>
  <c r="H81" i="17" s="1"/>
  <c r="V45" i="17"/>
  <c r="W43" i="17"/>
  <c r="W42" i="17"/>
  <c r="X41" i="17"/>
  <c r="U26" i="19"/>
  <c r="U28" i="17"/>
  <c r="U60" i="17"/>
  <c r="V58" i="17"/>
  <c r="V57" i="17"/>
  <c r="W56" i="17"/>
  <c r="T15" i="19"/>
  <c r="Y17" i="15"/>
  <c r="X20" i="15"/>
  <c r="X24" i="15" s="1"/>
  <c r="T62" i="16"/>
  <c r="V23" i="16"/>
  <c r="S28" i="19"/>
  <c r="T30" i="16"/>
  <c r="T35" i="19" l="1"/>
  <c r="U34" i="19"/>
  <c r="V32" i="19"/>
  <c r="T42" i="19"/>
  <c r="V59" i="17"/>
  <c r="W44" i="17"/>
  <c r="V64" i="15"/>
  <c r="V71" i="15" s="1"/>
  <c r="V80" i="15" s="1"/>
  <c r="V89" i="15" s="1"/>
  <c r="V56" i="15"/>
  <c r="V70" i="15" s="1"/>
  <c r="V79" i="15" s="1"/>
  <c r="V88" i="15" s="1"/>
  <c r="V48" i="15"/>
  <c r="V69" i="15" s="1"/>
  <c r="W28" i="15" a="1"/>
  <c r="W28" i="15" s="1"/>
  <c r="W17" i="19"/>
  <c r="Z17" i="15"/>
  <c r="Y20" i="15"/>
  <c r="Y24" i="15" s="1"/>
  <c r="W26" i="17"/>
  <c r="V29" i="17"/>
  <c r="W27" i="17" s="1"/>
  <c r="X25" i="17"/>
  <c r="V11" i="17"/>
  <c r="W10" i="17"/>
  <c r="U78" i="15"/>
  <c r="U73" i="15"/>
  <c r="W73" i="16"/>
  <c r="X69" i="16"/>
  <c r="I76" i="17"/>
  <c r="H61" i="16" s="1"/>
  <c r="T12" i="18"/>
  <c r="T11" i="18"/>
  <c r="T87" i="15"/>
  <c r="T91" i="15" s="1"/>
  <c r="T83" i="15"/>
  <c r="U40" i="19"/>
  <c r="V38" i="19"/>
  <c r="AA38" i="16"/>
  <c r="X56" i="17"/>
  <c r="W58" i="17"/>
  <c r="W57" i="17"/>
  <c r="V60" i="17"/>
  <c r="U30" i="16"/>
  <c r="T28" i="16"/>
  <c r="T33" i="16" s="1"/>
  <c r="U9" i="18" s="1"/>
  <c r="T43" i="16" a="1"/>
  <c r="T43" i="16" s="1"/>
  <c r="T19" i="19"/>
  <c r="T20" i="19"/>
  <c r="I74" i="17"/>
  <c r="I14" i="17"/>
  <c r="U33" i="19"/>
  <c r="U35" i="19" s="1"/>
  <c r="V31" i="19"/>
  <c r="U29" i="16"/>
  <c r="U62" i="16"/>
  <c r="W23" i="16"/>
  <c r="W45" i="17"/>
  <c r="X43" i="17"/>
  <c r="X42" i="17"/>
  <c r="Y41" i="17"/>
  <c r="V28" i="17"/>
  <c r="U27" i="19"/>
  <c r="U28" i="19" s="1"/>
  <c r="V25" i="19"/>
  <c r="W24" i="19"/>
  <c r="W4" i="16"/>
  <c r="X3" i="16"/>
  <c r="W5" i="16"/>
  <c r="V53" i="19" s="1"/>
  <c r="U41" i="19"/>
  <c r="V39" i="19"/>
  <c r="U20" i="19"/>
  <c r="V18" i="19"/>
  <c r="U15" i="19"/>
  <c r="AA12" i="15"/>
  <c r="Z15" i="15"/>
  <c r="W59" i="17" l="1"/>
  <c r="V34" i="19"/>
  <c r="W32" i="19"/>
  <c r="W18" i="19"/>
  <c r="AB12" i="15"/>
  <c r="AA15" i="15"/>
  <c r="Y3" i="16"/>
  <c r="X4" i="16"/>
  <c r="X5" i="16"/>
  <c r="W53" i="19" s="1"/>
  <c r="U83" i="15"/>
  <c r="U87" i="15"/>
  <c r="U91" i="15" s="1"/>
  <c r="W28" i="17"/>
  <c r="X17" i="19"/>
  <c r="X24" i="19"/>
  <c r="V29" i="16"/>
  <c r="V62" i="16"/>
  <c r="X23" i="16"/>
  <c r="I79" i="17"/>
  <c r="V41" i="19"/>
  <c r="W39" i="19"/>
  <c r="V26" i="19"/>
  <c r="V33" i="19"/>
  <c r="V35" i="19" s="1"/>
  <c r="W31" i="19"/>
  <c r="U28" i="16"/>
  <c r="U33" i="16" s="1"/>
  <c r="V9" i="18" s="1"/>
  <c r="U43" i="16" a="1"/>
  <c r="U43" i="16" s="1"/>
  <c r="U19" i="19"/>
  <c r="U21" i="19" s="1"/>
  <c r="U12" i="18"/>
  <c r="U11" i="18"/>
  <c r="V40" i="19"/>
  <c r="W38" i="19"/>
  <c r="X73" i="16"/>
  <c r="Y69" i="16"/>
  <c r="W11" i="17"/>
  <c r="X10" i="17"/>
  <c r="W29" i="17"/>
  <c r="X27" i="17"/>
  <c r="X26" i="17"/>
  <c r="Y25" i="17"/>
  <c r="V15" i="19"/>
  <c r="V27" i="19"/>
  <c r="W25" i="19"/>
  <c r="Y42" i="17"/>
  <c r="X45" i="17"/>
  <c r="Y43" i="17" s="1"/>
  <c r="Z41" i="17"/>
  <c r="V30" i="16"/>
  <c r="T21" i="19"/>
  <c r="Y56" i="17"/>
  <c r="W60" i="17"/>
  <c r="X58" i="17"/>
  <c r="X57" i="17"/>
  <c r="U42" i="19"/>
  <c r="W56" i="15"/>
  <c r="W70" i="15" s="1"/>
  <c r="W79" i="15" s="1"/>
  <c r="W88" i="15" s="1"/>
  <c r="W48" i="15"/>
  <c r="W69" i="15" s="1"/>
  <c r="W64" i="15"/>
  <c r="W71" i="15" s="1"/>
  <c r="W80" i="15" s="1"/>
  <c r="W89" i="15" s="1"/>
  <c r="X28" i="15" a="1"/>
  <c r="X28" i="15" s="1"/>
  <c r="X44" i="17"/>
  <c r="I70" i="17"/>
  <c r="J12" i="17"/>
  <c r="AB38" i="16"/>
  <c r="Z20" i="15"/>
  <c r="Z24" i="15" s="1"/>
  <c r="AA17" i="15"/>
  <c r="V73" i="15"/>
  <c r="V78" i="15"/>
  <c r="X28" i="17" l="1"/>
  <c r="X32" i="19"/>
  <c r="W34" i="19"/>
  <c r="V42" i="19"/>
  <c r="V28" i="19"/>
  <c r="X48" i="15"/>
  <c r="X69" i="15" s="1"/>
  <c r="X64" i="15"/>
  <c r="X71" i="15" s="1"/>
  <c r="X80" i="15" s="1"/>
  <c r="X89" i="15" s="1"/>
  <c r="X56" i="15"/>
  <c r="X70" i="15" s="1"/>
  <c r="X79" i="15" s="1"/>
  <c r="X88" i="15" s="1"/>
  <c r="Y28" i="15" a="1"/>
  <c r="Y28" i="15" s="1"/>
  <c r="I78" i="17"/>
  <c r="I81" i="17" s="1"/>
  <c r="Y44" i="17"/>
  <c r="W62" i="16"/>
  <c r="Y23" i="16"/>
  <c r="W30" i="16"/>
  <c r="V28" i="16"/>
  <c r="V33" i="16" s="1"/>
  <c r="W9" i="18" s="1"/>
  <c r="V43" i="16" a="1"/>
  <c r="V43" i="16" s="1"/>
  <c r="V19" i="19"/>
  <c r="Y24" i="19"/>
  <c r="W15" i="19"/>
  <c r="W20" i="19"/>
  <c r="X18" i="19"/>
  <c r="V83" i="15"/>
  <c r="V87" i="15"/>
  <c r="V91" i="15" s="1"/>
  <c r="W29" i="16"/>
  <c r="W78" i="15"/>
  <c r="W73" i="15"/>
  <c r="X60" i="17"/>
  <c r="Y58" i="17"/>
  <c r="Y57" i="17"/>
  <c r="Z56" i="17"/>
  <c r="Y45" i="17"/>
  <c r="Z43" i="17"/>
  <c r="Z42" i="17"/>
  <c r="AA41" i="17"/>
  <c r="W27" i="19"/>
  <c r="X25" i="19"/>
  <c r="V11" i="18"/>
  <c r="V12" i="18"/>
  <c r="W26" i="19"/>
  <c r="W28" i="19" s="1"/>
  <c r="Y5" i="16"/>
  <c r="X53" i="19" s="1"/>
  <c r="Z3" i="16"/>
  <c r="Y4" i="16"/>
  <c r="V20" i="19"/>
  <c r="AC38" i="16"/>
  <c r="X26" i="19"/>
  <c r="X59" i="17"/>
  <c r="W40" i="19"/>
  <c r="X38" i="19"/>
  <c r="W33" i="19"/>
  <c r="X31" i="19"/>
  <c r="W41" i="19"/>
  <c r="X39" i="19"/>
  <c r="Y17" i="19"/>
  <c r="AB17" i="15"/>
  <c r="AA20" i="15"/>
  <c r="AA24" i="15" s="1"/>
  <c r="J73" i="17"/>
  <c r="J13" i="17"/>
  <c r="X29" i="17"/>
  <c r="Y27" i="17"/>
  <c r="Y26" i="17"/>
  <c r="Z25" i="17"/>
  <c r="Y10" i="17"/>
  <c r="X11" i="17"/>
  <c r="Z69" i="16"/>
  <c r="Y73" i="16"/>
  <c r="AC12" i="15"/>
  <c r="AB15" i="15"/>
  <c r="W35" i="19" l="1"/>
  <c r="X34" i="19"/>
  <c r="Y32" i="19"/>
  <c r="W42" i="19"/>
  <c r="Z44" i="17"/>
  <c r="Y59" i="17"/>
  <c r="W87" i="15"/>
  <c r="W91" i="15" s="1"/>
  <c r="W83" i="15"/>
  <c r="W12" i="18"/>
  <c r="W11" i="18"/>
  <c r="X62" i="16"/>
  <c r="Z23" i="16"/>
  <c r="AC15" i="15"/>
  <c r="AD12" i="15"/>
  <c r="Y11" i="17"/>
  <c r="Z10" i="17"/>
  <c r="J76" i="17"/>
  <c r="I61" i="16" s="1"/>
  <c r="Z5" i="16"/>
  <c r="Y53" i="19" s="1"/>
  <c r="AA3" i="16"/>
  <c r="Z4" i="16"/>
  <c r="Y60" i="17"/>
  <c r="Z58" i="17"/>
  <c r="Z57" i="17"/>
  <c r="AA56" i="17"/>
  <c r="Z24" i="19"/>
  <c r="AA69" i="16"/>
  <c r="Z73" i="16"/>
  <c r="Z17" i="19"/>
  <c r="X33" i="19"/>
  <c r="Y31" i="19"/>
  <c r="X29" i="16"/>
  <c r="AD38" i="16"/>
  <c r="Y29" i="17"/>
  <c r="Z27" i="17" s="1"/>
  <c r="Z26" i="17"/>
  <c r="AA25" i="17"/>
  <c r="AC17" i="15"/>
  <c r="AB20" i="15"/>
  <c r="AB24" i="15" s="1"/>
  <c r="X27" i="19"/>
  <c r="X28" i="19" s="1"/>
  <c r="Y25" i="19"/>
  <c r="V21" i="19"/>
  <c r="X73" i="15"/>
  <c r="X78" i="15"/>
  <c r="X20" i="19"/>
  <c r="Z45" i="17"/>
  <c r="AA43" i="17"/>
  <c r="AA42" i="17"/>
  <c r="AB41" i="17"/>
  <c r="Y28" i="17"/>
  <c r="J74" i="17"/>
  <c r="J14" i="17"/>
  <c r="X41" i="19"/>
  <c r="Y39" i="19"/>
  <c r="X40" i="19"/>
  <c r="Y38" i="19"/>
  <c r="X30" i="16"/>
  <c r="X15" i="19"/>
  <c r="Y18" i="19"/>
  <c r="W28" i="16"/>
  <c r="W33" i="16" s="1"/>
  <c r="X9" i="18" s="1"/>
  <c r="W43" i="16" a="1"/>
  <c r="W43" i="16" s="1"/>
  <c r="W19" i="19"/>
  <c r="W21" i="19" s="1"/>
  <c r="Y64" i="15"/>
  <c r="Y71" i="15" s="1"/>
  <c r="Y80" i="15" s="1"/>
  <c r="Y89" i="15" s="1"/>
  <c r="Y56" i="15"/>
  <c r="Y70" i="15" s="1"/>
  <c r="Y79" i="15" s="1"/>
  <c r="Y88" i="15" s="1"/>
  <c r="Y48" i="15"/>
  <c r="Y69" i="15" s="1"/>
  <c r="Z28" i="15" a="1"/>
  <c r="Z28" i="15" s="1"/>
  <c r="X35" i="19" l="1"/>
  <c r="Z59" i="17"/>
  <c r="Z32" i="19"/>
  <c r="Y34" i="19"/>
  <c r="X42" i="19"/>
  <c r="AA44" i="17"/>
  <c r="J70" i="17"/>
  <c r="K12" i="17"/>
  <c r="Y27" i="19"/>
  <c r="Z25" i="19"/>
  <c r="AD17" i="15"/>
  <c r="AC20" i="15"/>
  <c r="AC24" i="15" s="1"/>
  <c r="Y15" i="19"/>
  <c r="Z18" i="19"/>
  <c r="J79" i="17"/>
  <c r="AA27" i="17"/>
  <c r="Z29" i="17"/>
  <c r="AA26" i="17"/>
  <c r="AB25" i="17"/>
  <c r="AA73" i="16"/>
  <c r="AB69" i="16"/>
  <c r="AA4" i="16"/>
  <c r="AA5" i="16"/>
  <c r="Z53" i="19" s="1"/>
  <c r="AB3" i="16"/>
  <c r="Z11" i="17"/>
  <c r="AA10" i="17"/>
  <c r="X12" i="18"/>
  <c r="X11" i="18"/>
  <c r="Y41" i="19"/>
  <c r="Z39" i="19"/>
  <c r="Y29" i="16"/>
  <c r="Y20" i="19"/>
  <c r="Z28" i="17"/>
  <c r="AE38" i="16"/>
  <c r="AA17" i="19"/>
  <c r="AA24" i="19"/>
  <c r="Y62" i="16"/>
  <c r="AA23" i="16"/>
  <c r="Z64" i="15"/>
  <c r="Z71" i="15" s="1"/>
  <c r="Z80" i="15" s="1"/>
  <c r="Z56" i="15"/>
  <c r="Z70" i="15" s="1"/>
  <c r="Z79" i="15" s="1"/>
  <c r="Z48" i="15"/>
  <c r="Z69" i="15" s="1"/>
  <c r="AA28" i="15" a="1"/>
  <c r="AA28" i="15" s="1"/>
  <c r="AA45" i="17"/>
  <c r="AB43" i="17"/>
  <c r="AB42" i="17"/>
  <c r="AC41" i="17"/>
  <c r="Y26" i="19"/>
  <c r="AE12" i="15"/>
  <c r="AD15" i="15"/>
  <c r="Y78" i="15"/>
  <c r="Y73" i="15"/>
  <c r="Y40" i="19"/>
  <c r="Z38" i="19"/>
  <c r="X28" i="16"/>
  <c r="X33" i="16" s="1"/>
  <c r="Y9" i="18" s="1"/>
  <c r="X43" i="16" a="1"/>
  <c r="X43" i="16" s="1"/>
  <c r="X19" i="19"/>
  <c r="X21" i="19" s="1"/>
  <c r="X87" i="15"/>
  <c r="X91" i="15" s="1"/>
  <c r="X83" i="15"/>
  <c r="Y30" i="16"/>
  <c r="Y33" i="19"/>
  <c r="Z31" i="19"/>
  <c r="AA57" i="17"/>
  <c r="Z60" i="17"/>
  <c r="AA58" i="17"/>
  <c r="AB56" i="17"/>
  <c r="Y35" i="19" l="1"/>
  <c r="Y42" i="19"/>
  <c r="AB44" i="17"/>
  <c r="AA32" i="19"/>
  <c r="Z34" i="19"/>
  <c r="AA59" i="17"/>
  <c r="AA29" i="17"/>
  <c r="AB27" i="17"/>
  <c r="AB26" i="17"/>
  <c r="AC25" i="17"/>
  <c r="Y12" i="18"/>
  <c r="Y11" i="18"/>
  <c r="Z88" i="15"/>
  <c r="AB17" i="19"/>
  <c r="Z41" i="19"/>
  <c r="AA39" i="19"/>
  <c r="Z15" i="19"/>
  <c r="AA28" i="17"/>
  <c r="Z20" i="19"/>
  <c r="AA18" i="19"/>
  <c r="AD20" i="15"/>
  <c r="AD24" i="15" s="1"/>
  <c r="AE17" i="15"/>
  <c r="K73" i="17"/>
  <c r="K13" i="17"/>
  <c r="Z40" i="19"/>
  <c r="AA38" i="19"/>
  <c r="Y87" i="15"/>
  <c r="Y91" i="15" s="1"/>
  <c r="Y83" i="15"/>
  <c r="Y28" i="19"/>
  <c r="Z30" i="16"/>
  <c r="AB45" i="17"/>
  <c r="AC42" i="17"/>
  <c r="AD41" i="17"/>
  <c r="Z89" i="15"/>
  <c r="AB73" i="16"/>
  <c r="AC69" i="16"/>
  <c r="Z27" i="19"/>
  <c r="AA25" i="19"/>
  <c r="J78" i="17"/>
  <c r="J81" i="17" s="1"/>
  <c r="AA26" i="19"/>
  <c r="AA56" i="15"/>
  <c r="AA70" i="15" s="1"/>
  <c r="AA79" i="15" s="1"/>
  <c r="AA88" i="15" s="1"/>
  <c r="AA48" i="15"/>
  <c r="AA69" i="15" s="1"/>
  <c r="AA64" i="15"/>
  <c r="AA71" i="15" s="1"/>
  <c r="AA80" i="15" s="1"/>
  <c r="AA89" i="15" s="1"/>
  <c r="AB28" i="15" a="1"/>
  <c r="AB28" i="15" s="1"/>
  <c r="AB24" i="19"/>
  <c r="AF38" i="16"/>
  <c r="Y28" i="16"/>
  <c r="Y33" i="16" s="1"/>
  <c r="Z9" i="18" s="1"/>
  <c r="Y43" i="16" a="1"/>
  <c r="Y43" i="16" s="1"/>
  <c r="Y19" i="19"/>
  <c r="Y21" i="19" s="1"/>
  <c r="AA11" i="17"/>
  <c r="AB10" i="17"/>
  <c r="AC3" i="16"/>
  <c r="AB5" i="16"/>
  <c r="AA53" i="19" s="1"/>
  <c r="AB4" i="16"/>
  <c r="AC56" i="17"/>
  <c r="AB57" i="17"/>
  <c r="AA60" i="17"/>
  <c r="AB58" i="17"/>
  <c r="Z33" i="19"/>
  <c r="Z35" i="19" s="1"/>
  <c r="AA31" i="19"/>
  <c r="AF12" i="15"/>
  <c r="AE15" i="15"/>
  <c r="Z29" i="16"/>
  <c r="Z73" i="15"/>
  <c r="Z78" i="15"/>
  <c r="Z62" i="16"/>
  <c r="AB23" i="16"/>
  <c r="Z26" i="19"/>
  <c r="Z42" i="19" l="1"/>
  <c r="AA34" i="19"/>
  <c r="AB32" i="19"/>
  <c r="Z28" i="19"/>
  <c r="AB59" i="17"/>
  <c r="AB28" i="17"/>
  <c r="Z12" i="18"/>
  <c r="Z11" i="18"/>
  <c r="AB29" i="17"/>
  <c r="AC27" i="17" s="1"/>
  <c r="AC26" i="17"/>
  <c r="AD25" i="17"/>
  <c r="Z83" i="15"/>
  <c r="Z87" i="15"/>
  <c r="Z91" i="15" s="1"/>
  <c r="AG38" i="16"/>
  <c r="AA15" i="19"/>
  <c r="AC24" i="19"/>
  <c r="AA29" i="16"/>
  <c r="AA40" i="19"/>
  <c r="AB38" i="19"/>
  <c r="AF17" i="15"/>
  <c r="AE20" i="15"/>
  <c r="AE24" i="15" s="1"/>
  <c r="AG12" i="15"/>
  <c r="AF15" i="15"/>
  <c r="AA33" i="19"/>
  <c r="AA35" i="19" s="1"/>
  <c r="AB31" i="19"/>
  <c r="AB48" i="15"/>
  <c r="AB69" i="15" s="1"/>
  <c r="AB64" i="15"/>
  <c r="AB71" i="15" s="1"/>
  <c r="AB80" i="15" s="1"/>
  <c r="AB56" i="15"/>
  <c r="AB70" i="15" s="1"/>
  <c r="AB79" i="15" s="1"/>
  <c r="AC28" i="15" a="1"/>
  <c r="AC28" i="15" s="1"/>
  <c r="AA41" i="19"/>
  <c r="AB39" i="19"/>
  <c r="AB60" i="17"/>
  <c r="AC58" i="17" s="1"/>
  <c r="AC57" i="17"/>
  <c r="AD56" i="17"/>
  <c r="AC5" i="16"/>
  <c r="AB53" i="19" s="1"/>
  <c r="AC4" i="16"/>
  <c r="AD3" i="16"/>
  <c r="AC43" i="17"/>
  <c r="AC44" i="17" s="1"/>
  <c r="K74" i="17"/>
  <c r="K14" i="17"/>
  <c r="AA20" i="19"/>
  <c r="AB18" i="19"/>
  <c r="AA62" i="16"/>
  <c r="AC23" i="16"/>
  <c r="AC10" i="17"/>
  <c r="AB11" i="17"/>
  <c r="AA78" i="15"/>
  <c r="AA73" i="15"/>
  <c r="AA30" i="16"/>
  <c r="AA27" i="19"/>
  <c r="AA28" i="19" s="1"/>
  <c r="AB25" i="19"/>
  <c r="AD69" i="16"/>
  <c r="AC73" i="16"/>
  <c r="AC45" i="17"/>
  <c r="AD42" i="17"/>
  <c r="AD43" i="17"/>
  <c r="AE41" i="17"/>
  <c r="K76" i="17"/>
  <c r="J61" i="16" s="1"/>
  <c r="AC17" i="19"/>
  <c r="Z28" i="16"/>
  <c r="Z33" i="16" s="1"/>
  <c r="AA9" i="18" s="1"/>
  <c r="Z43" i="16" a="1"/>
  <c r="Z43" i="16" s="1"/>
  <c r="Z19" i="19"/>
  <c r="Z21" i="19" s="1"/>
  <c r="AB34" i="19" l="1"/>
  <c r="AC32" i="19"/>
  <c r="AD44" i="17"/>
  <c r="AC11" i="17"/>
  <c r="AD10" i="17"/>
  <c r="AB62" i="16"/>
  <c r="AD23" i="16"/>
  <c r="K70" i="17"/>
  <c r="L12" i="17"/>
  <c r="AD5" i="16"/>
  <c r="AC53" i="19" s="1"/>
  <c r="AE3" i="16"/>
  <c r="AD4" i="16"/>
  <c r="AC59" i="17"/>
  <c r="AB41" i="19"/>
  <c r="AC39" i="19"/>
  <c r="AB20" i="19"/>
  <c r="AC64" i="15"/>
  <c r="AC71" i="15" s="1"/>
  <c r="AC80" i="15" s="1"/>
  <c r="AC89" i="15" s="1"/>
  <c r="AC56" i="15"/>
  <c r="AC70" i="15" s="1"/>
  <c r="AC79" i="15" s="1"/>
  <c r="AC88" i="15" s="1"/>
  <c r="AC48" i="15"/>
  <c r="AC69" i="15" s="1"/>
  <c r="AD28" i="15" a="1"/>
  <c r="AD28" i="15" s="1"/>
  <c r="AB40" i="19"/>
  <c r="AC38" i="19"/>
  <c r="AD24" i="19"/>
  <c r="AC28" i="17"/>
  <c r="AA11" i="18"/>
  <c r="AA12" i="18"/>
  <c r="AD45" i="17"/>
  <c r="AE43" i="17"/>
  <c r="AE42" i="17"/>
  <c r="AF41" i="17"/>
  <c r="AB27" i="19"/>
  <c r="AC25" i="19"/>
  <c r="AC18" i="19"/>
  <c r="AB89" i="15"/>
  <c r="AG15" i="15"/>
  <c r="AH12" i="15"/>
  <c r="AH38" i="16"/>
  <c r="AD17" i="19"/>
  <c r="AE69" i="16"/>
  <c r="AD73" i="16"/>
  <c r="AA87" i="15"/>
  <c r="AA91" i="15" s="1"/>
  <c r="AA83" i="15"/>
  <c r="AC60" i="17"/>
  <c r="AD58" i="17"/>
  <c r="AD57" i="17"/>
  <c r="AE56" i="17"/>
  <c r="AB30" i="16"/>
  <c r="AB78" i="15"/>
  <c r="AB73" i="15"/>
  <c r="AB33" i="19"/>
  <c r="AB35" i="19" s="1"/>
  <c r="AC31" i="19"/>
  <c r="AG17" i="15"/>
  <c r="AF20" i="15"/>
  <c r="AF24" i="15" s="1"/>
  <c r="AA28" i="16"/>
  <c r="AA33" i="16" s="1"/>
  <c r="AB9" i="18" s="1"/>
  <c r="AA43" i="16" a="1"/>
  <c r="AA43" i="16" s="1"/>
  <c r="AA19" i="19"/>
  <c r="AA21" i="19" s="1"/>
  <c r="AC29" i="17"/>
  <c r="AD27" i="17"/>
  <c r="AD26" i="17"/>
  <c r="AE25" i="17"/>
  <c r="K79" i="17"/>
  <c r="AB15" i="19"/>
  <c r="AB29" i="16"/>
  <c r="AB88" i="15"/>
  <c r="AA42" i="19"/>
  <c r="AB26" i="19"/>
  <c r="AE44" i="17" l="1"/>
  <c r="AB42" i="19"/>
  <c r="AD32" i="19"/>
  <c r="AC34" i="19"/>
  <c r="AC33" i="19"/>
  <c r="AD31" i="19"/>
  <c r="AC30" i="16"/>
  <c r="AE45" i="17"/>
  <c r="AF43" i="17"/>
  <c r="AF42" i="17"/>
  <c r="AG41" i="17"/>
  <c r="AC41" i="19"/>
  <c r="AD39" i="19"/>
  <c r="AE4" i="16"/>
  <c r="AF3" i="16"/>
  <c r="AE5" i="16"/>
  <c r="AD53" i="19" s="1"/>
  <c r="AE73" i="16"/>
  <c r="AF69" i="16"/>
  <c r="AI38" i="16"/>
  <c r="AC20" i="19"/>
  <c r="AE24" i="19"/>
  <c r="L73" i="17"/>
  <c r="L13" i="17"/>
  <c r="AC62" i="16"/>
  <c r="AE23" i="16"/>
  <c r="AB28" i="19"/>
  <c r="AD29" i="17"/>
  <c r="AE26" i="17"/>
  <c r="AE27" i="17"/>
  <c r="AF25" i="17"/>
  <c r="AB12" i="18"/>
  <c r="AB11" i="18"/>
  <c r="AF56" i="17"/>
  <c r="AD60" i="17"/>
  <c r="AE58" i="17" s="1"/>
  <c r="AE57" i="17"/>
  <c r="AI12" i="15"/>
  <c r="AH15" i="15"/>
  <c r="AC29" i="16"/>
  <c r="AD18" i="19"/>
  <c r="AC26" i="19"/>
  <c r="AD64" i="15"/>
  <c r="AD71" i="15" s="1"/>
  <c r="AD80" i="15" s="1"/>
  <c r="AD56" i="15"/>
  <c r="AD70" i="15" s="1"/>
  <c r="AD79" i="15" s="1"/>
  <c r="AD88" i="15" s="1"/>
  <c r="AD48" i="15"/>
  <c r="AD69" i="15" s="1"/>
  <c r="AE28" i="15" a="1"/>
  <c r="AE28" i="15" s="1"/>
  <c r="K78" i="17"/>
  <c r="K81" i="17" s="1"/>
  <c r="AD28" i="17"/>
  <c r="AH17" i="15"/>
  <c r="AG20" i="15"/>
  <c r="AG24" i="15" s="1"/>
  <c r="AB83" i="15"/>
  <c r="AB87" i="15"/>
  <c r="AB91" i="15" s="1"/>
  <c r="AD59" i="17"/>
  <c r="AE17" i="19"/>
  <c r="AC27" i="19"/>
  <c r="AD25" i="19"/>
  <c r="AC40" i="19"/>
  <c r="AD38" i="19"/>
  <c r="AC78" i="15"/>
  <c r="AC73" i="15"/>
  <c r="AB28" i="16"/>
  <c r="AB33" i="16" s="1"/>
  <c r="AC9" i="18" s="1"/>
  <c r="AB43" i="16" a="1"/>
  <c r="AB43" i="16" s="1"/>
  <c r="AB19" i="19"/>
  <c r="AB21" i="19" s="1"/>
  <c r="AC15" i="19"/>
  <c r="AD11" i="17"/>
  <c r="AE10" i="17"/>
  <c r="AC42" i="19" l="1"/>
  <c r="AC35" i="19"/>
  <c r="AE32" i="19"/>
  <c r="AD34" i="19"/>
  <c r="AF44" i="17"/>
  <c r="AD40" i="19"/>
  <c r="AE38" i="19"/>
  <c r="AD29" i="16"/>
  <c r="AH20" i="15"/>
  <c r="AH24" i="15" s="1"/>
  <c r="AI17" i="15"/>
  <c r="AD73" i="15"/>
  <c r="AD78" i="15"/>
  <c r="AE29" i="17"/>
  <c r="AF27" i="17"/>
  <c r="AF26" i="17"/>
  <c r="AG25" i="17"/>
  <c r="AD26" i="19"/>
  <c r="AD41" i="19"/>
  <c r="AE39" i="19"/>
  <c r="AC11" i="18"/>
  <c r="AC12" i="18"/>
  <c r="AJ12" i="15"/>
  <c r="AI15" i="15"/>
  <c r="AG56" i="17"/>
  <c r="AE60" i="17"/>
  <c r="AF58" i="17"/>
  <c r="AF57" i="17"/>
  <c r="L74" i="17"/>
  <c r="L14" i="17"/>
  <c r="AF73" i="16"/>
  <c r="AG69" i="16"/>
  <c r="AD30" i="16"/>
  <c r="AF17" i="19"/>
  <c r="AD89" i="15"/>
  <c r="AE28" i="17"/>
  <c r="L76" i="17"/>
  <c r="K61" i="16" s="1"/>
  <c r="AC28" i="16"/>
  <c r="AC33" i="16" s="1"/>
  <c r="AD9" i="18" s="1"/>
  <c r="AC43" i="16" a="1"/>
  <c r="AC43" i="16" s="1"/>
  <c r="AC19" i="19"/>
  <c r="AC21" i="19" s="1"/>
  <c r="AG3" i="16"/>
  <c r="AF5" i="16"/>
  <c r="AE53" i="19" s="1"/>
  <c r="AF4" i="16"/>
  <c r="AE11" i="17"/>
  <c r="AF10" i="17"/>
  <c r="AC87" i="15"/>
  <c r="AC91" i="15" s="1"/>
  <c r="AC83" i="15"/>
  <c r="AD27" i="19"/>
  <c r="AE25" i="19"/>
  <c r="AE56" i="15"/>
  <c r="AE70" i="15" s="1"/>
  <c r="AE79" i="15" s="1"/>
  <c r="AE48" i="15"/>
  <c r="AE69" i="15" s="1"/>
  <c r="AE64" i="15"/>
  <c r="AE71" i="15" s="1"/>
  <c r="AE80" i="15" s="1"/>
  <c r="AE89" i="15" s="1"/>
  <c r="AF28" i="15" a="1"/>
  <c r="AF28" i="15" s="1"/>
  <c r="AC28" i="19"/>
  <c r="AE18" i="19"/>
  <c r="AE59" i="17"/>
  <c r="AD62" i="16"/>
  <c r="AF23" i="16"/>
  <c r="AF24" i="19"/>
  <c r="AJ38" i="16"/>
  <c r="AD15" i="19"/>
  <c r="AG43" i="17"/>
  <c r="AG42" i="17"/>
  <c r="AF45" i="17"/>
  <c r="AH41" i="17"/>
  <c r="AD33" i="19"/>
  <c r="AE31" i="19"/>
  <c r="AG44" i="17" l="1"/>
  <c r="AF32" i="19"/>
  <c r="AE34" i="19"/>
  <c r="AD35" i="19"/>
  <c r="AF59" i="17"/>
  <c r="AE33" i="19"/>
  <c r="AF31" i="19"/>
  <c r="AF18" i="19"/>
  <c r="AD12" i="18"/>
  <c r="AD11" i="18"/>
  <c r="L79" i="17"/>
  <c r="AD28" i="16"/>
  <c r="AD33" i="16" s="1"/>
  <c r="AE9" i="18" s="1"/>
  <c r="AD43" i="16" a="1"/>
  <c r="AD43" i="16" s="1"/>
  <c r="AD19" i="19"/>
  <c r="AE40" i="19"/>
  <c r="AF38" i="19"/>
  <c r="AG45" i="17"/>
  <c r="AH43" i="17"/>
  <c r="AH42" i="17"/>
  <c r="AI41" i="17"/>
  <c r="AG24" i="19"/>
  <c r="AE88" i="15"/>
  <c r="AE29" i="16"/>
  <c r="AG10" i="17"/>
  <c r="AF11" i="17"/>
  <c r="AK12" i="15"/>
  <c r="AJ15" i="15"/>
  <c r="AF29" i="17"/>
  <c r="AG27" i="17"/>
  <c r="AG26" i="17"/>
  <c r="AH25" i="17"/>
  <c r="AD87" i="15"/>
  <c r="AD91" i="15" s="1"/>
  <c r="AD83" i="15"/>
  <c r="AK38" i="16"/>
  <c r="AE26" i="19"/>
  <c r="AF48" i="15"/>
  <c r="AF69" i="15" s="1"/>
  <c r="AF64" i="15"/>
  <c r="AF71" i="15" s="1"/>
  <c r="AF80" i="15" s="1"/>
  <c r="AF89" i="15" s="1"/>
  <c r="AF56" i="15"/>
  <c r="AF70" i="15" s="1"/>
  <c r="AF79" i="15" s="1"/>
  <c r="AF88" i="15" s="1"/>
  <c r="AG28" i="15" a="1"/>
  <c r="AG28" i="15" s="1"/>
  <c r="AE27" i="19"/>
  <c r="AF25" i="19"/>
  <c r="AG5" i="16"/>
  <c r="AF53" i="19" s="1"/>
  <c r="AG4" i="16"/>
  <c r="AH3" i="16"/>
  <c r="L70" i="17"/>
  <c r="M12" i="17"/>
  <c r="AE41" i="19"/>
  <c r="AF39" i="19"/>
  <c r="AD28" i="19"/>
  <c r="AF28" i="17"/>
  <c r="AG17" i="19"/>
  <c r="AF60" i="17"/>
  <c r="AG58" i="17"/>
  <c r="AG57" i="17"/>
  <c r="AH56" i="17"/>
  <c r="AJ17" i="15"/>
  <c r="AI20" i="15"/>
  <c r="AI24" i="15" s="1"/>
  <c r="AE62" i="16"/>
  <c r="AG23" i="16"/>
  <c r="AD20" i="19"/>
  <c r="AE73" i="15"/>
  <c r="AE78" i="15"/>
  <c r="AE30" i="16"/>
  <c r="AE15" i="19"/>
  <c r="AH69" i="16"/>
  <c r="AG73" i="16"/>
  <c r="AD42" i="19"/>
  <c r="AE35" i="19" l="1"/>
  <c r="AG32" i="19"/>
  <c r="AF34" i="19"/>
  <c r="AE28" i="19"/>
  <c r="AI69" i="16"/>
  <c r="AH73" i="16"/>
  <c r="AF41" i="19"/>
  <c r="AG39" i="19"/>
  <c r="L78" i="17"/>
  <c r="L81" i="17" s="1"/>
  <c r="AG59" i="17"/>
  <c r="M73" i="17"/>
  <c r="M13" i="17"/>
  <c r="AF15" i="19"/>
  <c r="AG64" i="15"/>
  <c r="AG71" i="15" s="1"/>
  <c r="AG80" i="15" s="1"/>
  <c r="AG89" i="15" s="1"/>
  <c r="AG56" i="15"/>
  <c r="AG70" i="15" s="1"/>
  <c r="AG79" i="15" s="1"/>
  <c r="AG88" i="15" s="1"/>
  <c r="AG48" i="15"/>
  <c r="AG69" i="15" s="1"/>
  <c r="AH28" i="15" a="1"/>
  <c r="AH28" i="15" s="1"/>
  <c r="AG28" i="17"/>
  <c r="AK15" i="15"/>
  <c r="AL12" i="15"/>
  <c r="AH24" i="19"/>
  <c r="AH44" i="17"/>
  <c r="AE42" i="19"/>
  <c r="AF33" i="19"/>
  <c r="AG31" i="19"/>
  <c r="AF29" i="16"/>
  <c r="AF26" i="19"/>
  <c r="AE28" i="16"/>
  <c r="AE33" i="16" s="1"/>
  <c r="AF9" i="18" s="1"/>
  <c r="AE43" i="16" a="1"/>
  <c r="AE43" i="16" s="1"/>
  <c r="AE19" i="19"/>
  <c r="AK17" i="15"/>
  <c r="AJ20" i="15"/>
  <c r="AJ24" i="15" s="1"/>
  <c r="AF27" i="19"/>
  <c r="AG25" i="19"/>
  <c r="AG26" i="19"/>
  <c r="AL38" i="16"/>
  <c r="AG11" i="17"/>
  <c r="AH10" i="17"/>
  <c r="AE12" i="18"/>
  <c r="AE11" i="18"/>
  <c r="AF20" i="19"/>
  <c r="AG18" i="19"/>
  <c r="AE87" i="15"/>
  <c r="AE91" i="15" s="1"/>
  <c r="AE83" i="15"/>
  <c r="AF62" i="16"/>
  <c r="AH23" i="16"/>
  <c r="AG60" i="17"/>
  <c r="AH58" i="17"/>
  <c r="AH57" i="17"/>
  <c r="AI56" i="17"/>
  <c r="AH17" i="19"/>
  <c r="AH5" i="16"/>
  <c r="AG53" i="19" s="1"/>
  <c r="AH4" i="16"/>
  <c r="AI3" i="16"/>
  <c r="AF30" i="16"/>
  <c r="AF78" i="15"/>
  <c r="AF73" i="15"/>
  <c r="AG29" i="17"/>
  <c r="AH27" i="17"/>
  <c r="AH26" i="17"/>
  <c r="AI25" i="17"/>
  <c r="AH45" i="17"/>
  <c r="AI43" i="17"/>
  <c r="AI42" i="17"/>
  <c r="AJ41" i="17"/>
  <c r="AF40" i="19"/>
  <c r="AG38" i="19"/>
  <c r="AD21" i="19"/>
  <c r="AE20" i="19"/>
  <c r="AF35" i="19" l="1"/>
  <c r="AH32" i="19"/>
  <c r="AG34" i="19"/>
  <c r="AH28" i="17"/>
  <c r="AG15" i="19"/>
  <c r="AH11" i="17"/>
  <c r="AI10" i="17"/>
  <c r="AM38" i="16"/>
  <c r="AG30" i="16"/>
  <c r="AF12" i="18"/>
  <c r="AF11" i="18"/>
  <c r="AI45" i="17"/>
  <c r="AJ43" i="17"/>
  <c r="AJ42" i="17"/>
  <c r="AK41" i="17"/>
  <c r="AG40" i="19"/>
  <c r="AH38" i="19"/>
  <c r="AH29" i="17"/>
  <c r="AI27" i="17" s="1"/>
  <c r="AI26" i="17"/>
  <c r="AJ25" i="17"/>
  <c r="AI4" i="16"/>
  <c r="AI5" i="16"/>
  <c r="AH53" i="19" s="1"/>
  <c r="AJ3" i="16"/>
  <c r="AI17" i="19"/>
  <c r="AH18" i="19"/>
  <c r="AL17" i="15"/>
  <c r="AK20" i="15"/>
  <c r="AK24" i="15" s="1"/>
  <c r="AI24" i="19"/>
  <c r="AF42" i="19"/>
  <c r="AF83" i="15"/>
  <c r="AF87" i="15"/>
  <c r="AF91" i="15" s="1"/>
  <c r="AI58" i="17"/>
  <c r="AJ56" i="17"/>
  <c r="AI57" i="17"/>
  <c r="AH60" i="17"/>
  <c r="AE21" i="19"/>
  <c r="AF28" i="19"/>
  <c r="AG33" i="19"/>
  <c r="AH31" i="19"/>
  <c r="AH64" i="15"/>
  <c r="AH71" i="15" s="1"/>
  <c r="AH80" i="15" s="1"/>
  <c r="AH89" i="15" s="1"/>
  <c r="AH56" i="15"/>
  <c r="AH70" i="15" s="1"/>
  <c r="AH79" i="15" s="1"/>
  <c r="AH88" i="15" s="1"/>
  <c r="AH48" i="15"/>
  <c r="AH69" i="15" s="1"/>
  <c r="AI28" i="15" a="1"/>
  <c r="AI28" i="15" s="1"/>
  <c r="M74" i="17"/>
  <c r="M14" i="17"/>
  <c r="AI73" i="16"/>
  <c r="AJ69" i="16"/>
  <c r="AI44" i="17"/>
  <c r="AH59" i="17"/>
  <c r="AG62" i="16"/>
  <c r="AI23" i="16"/>
  <c r="AG29" i="16"/>
  <c r="AG27" i="19"/>
  <c r="AG28" i="19" s="1"/>
  <c r="AH25" i="19"/>
  <c r="AM12" i="15"/>
  <c r="AL15" i="15"/>
  <c r="AG78" i="15"/>
  <c r="AG73" i="15"/>
  <c r="AF28" i="16"/>
  <c r="AF33" i="16" s="1"/>
  <c r="AG9" i="18" s="1"/>
  <c r="AF43" i="16" a="1"/>
  <c r="AF43" i="16" s="1"/>
  <c r="AF19" i="19"/>
  <c r="AF21" i="19" s="1"/>
  <c r="M76" i="17"/>
  <c r="L61" i="16" s="1"/>
  <c r="AG41" i="19"/>
  <c r="AH39" i="19"/>
  <c r="AG35" i="19" l="1"/>
  <c r="AI59" i="17"/>
  <c r="AI32" i="19"/>
  <c r="AH34" i="19"/>
  <c r="AJ44" i="17"/>
  <c r="AH27" i="19"/>
  <c r="AI25" i="19"/>
  <c r="M79" i="17"/>
  <c r="AG28" i="16"/>
  <c r="AG33" i="16" s="1"/>
  <c r="AH9" i="18" s="1"/>
  <c r="AG43" i="16" a="1"/>
  <c r="AG43" i="16" s="1"/>
  <c r="AG19" i="19"/>
  <c r="AG20" i="19"/>
  <c r="AJ73" i="16"/>
  <c r="AK69" i="16"/>
  <c r="AI28" i="17"/>
  <c r="AJ45" i="17"/>
  <c r="AK43" i="17" s="1"/>
  <c r="AK42" i="17"/>
  <c r="AL41" i="17"/>
  <c r="AG11" i="18"/>
  <c r="AG12" i="18"/>
  <c r="AN12" i="15"/>
  <c r="AM15" i="15"/>
  <c r="AI56" i="15"/>
  <c r="AI70" i="15" s="1"/>
  <c r="AI79" i="15" s="1"/>
  <c r="AI88" i="15" s="1"/>
  <c r="AI48" i="15"/>
  <c r="AI69" i="15" s="1"/>
  <c r="AI64" i="15"/>
  <c r="AI71" i="15" s="1"/>
  <c r="AI80" i="15" s="1"/>
  <c r="AI89" i="15" s="1"/>
  <c r="AJ28" i="15" a="1"/>
  <c r="AJ28" i="15" s="1"/>
  <c r="AH33" i="19"/>
  <c r="AI31" i="19"/>
  <c r="AK56" i="17"/>
  <c r="AJ57" i="17"/>
  <c r="AI60" i="17"/>
  <c r="AJ58" i="17" s="1"/>
  <c r="AI26" i="19"/>
  <c r="AJ24" i="19"/>
  <c r="AH29" i="16"/>
  <c r="AJ17" i="19"/>
  <c r="AH15" i="19"/>
  <c r="AI11" i="17"/>
  <c r="AJ10" i="17"/>
  <c r="AH41" i="19"/>
  <c r="AI39" i="19"/>
  <c r="AH62" i="16"/>
  <c r="AJ23" i="16"/>
  <c r="AH73" i="15"/>
  <c r="AH78" i="15"/>
  <c r="AH26" i="19"/>
  <c r="AL20" i="15"/>
  <c r="AL24" i="15" s="1"/>
  <c r="AM17" i="15"/>
  <c r="AI29" i="17"/>
  <c r="AJ27" i="17" s="1"/>
  <c r="AJ26" i="17"/>
  <c r="AK25" i="17"/>
  <c r="AH40" i="19"/>
  <c r="AI38" i="19"/>
  <c r="AG83" i="15"/>
  <c r="AG87" i="15"/>
  <c r="AG91" i="15" s="1"/>
  <c r="M70" i="17"/>
  <c r="N12" i="17"/>
  <c r="AH30" i="16"/>
  <c r="AH20" i="19"/>
  <c r="AI18" i="19"/>
  <c r="AK3" i="16"/>
  <c r="AJ5" i="16"/>
  <c r="AI53" i="19" s="1"/>
  <c r="AJ4" i="16"/>
  <c r="AG42" i="19"/>
  <c r="AN38" i="16"/>
  <c r="AH35" i="19" l="1"/>
  <c r="AH28" i="19"/>
  <c r="AI34" i="19"/>
  <c r="AJ32" i="19"/>
  <c r="AH42" i="19"/>
  <c r="AG21" i="19"/>
  <c r="N73" i="17"/>
  <c r="N13" i="17"/>
  <c r="AI41" i="19"/>
  <c r="AJ39" i="19"/>
  <c r="AK17" i="19"/>
  <c r="AO12" i="15"/>
  <c r="AN15" i="15"/>
  <c r="AK45" i="17"/>
  <c r="AL42" i="17"/>
  <c r="AM41" i="17"/>
  <c r="AI27" i="19"/>
  <c r="AI28" i="19" s="1"/>
  <c r="AJ25" i="19"/>
  <c r="M78" i="17"/>
  <c r="M81" i="17" s="1"/>
  <c r="AJ48" i="15"/>
  <c r="AJ69" i="15" s="1"/>
  <c r="AJ64" i="15"/>
  <c r="AJ71" i="15" s="1"/>
  <c r="AJ80" i="15" s="1"/>
  <c r="AJ89" i="15" s="1"/>
  <c r="AJ56" i="15"/>
  <c r="AJ70" i="15" s="1"/>
  <c r="AJ79" i="15" s="1"/>
  <c r="AJ88" i="15" s="1"/>
  <c r="AK28" i="15" a="1"/>
  <c r="AK28" i="15" s="1"/>
  <c r="AL69" i="16"/>
  <c r="AK73" i="16"/>
  <c r="AI62" i="16"/>
  <c r="AK23" i="16"/>
  <c r="AJ60" i="17"/>
  <c r="AK58" i="17"/>
  <c r="AK57" i="17"/>
  <c r="AL56" i="17"/>
  <c r="AO38" i="16"/>
  <c r="AJ18" i="19"/>
  <c r="AI40" i="19"/>
  <c r="AJ38" i="19"/>
  <c r="AN17" i="15"/>
  <c r="AM20" i="15"/>
  <c r="AM24" i="15" s="1"/>
  <c r="AI33" i="19"/>
  <c r="AJ31" i="19"/>
  <c r="AI73" i="15"/>
  <c r="AI78" i="15"/>
  <c r="AI29" i="16"/>
  <c r="AH12" i="18"/>
  <c r="AH11" i="18"/>
  <c r="AI15" i="19"/>
  <c r="AJ29" i="17"/>
  <c r="AK27" i="17"/>
  <c r="AK26" i="17"/>
  <c r="AL25" i="17"/>
  <c r="AJ26" i="19"/>
  <c r="AK24" i="19"/>
  <c r="AJ59" i="17"/>
  <c r="AK44" i="17"/>
  <c r="AK5" i="16"/>
  <c r="AJ53" i="19" s="1"/>
  <c r="AL3" i="16"/>
  <c r="AK4" i="16"/>
  <c r="AJ28" i="17"/>
  <c r="AH28" i="16"/>
  <c r="AH33" i="16" s="1"/>
  <c r="AI9" i="18" s="1"/>
  <c r="AH43" i="16" a="1"/>
  <c r="AH43" i="16" s="1"/>
  <c r="AH19" i="19"/>
  <c r="AH21" i="19" s="1"/>
  <c r="AH87" i="15"/>
  <c r="AH91" i="15" s="1"/>
  <c r="AH83" i="15"/>
  <c r="AK10" i="17"/>
  <c r="AJ11" i="17"/>
  <c r="AI30" i="16"/>
  <c r="AI35" i="19" l="1"/>
  <c r="AK59" i="17"/>
  <c r="AJ34" i="19"/>
  <c r="AK32" i="19"/>
  <c r="AI42" i="19"/>
  <c r="AJ15" i="19"/>
  <c r="AI28" i="16"/>
  <c r="AI33" i="16" s="1"/>
  <c r="AJ9" i="18" s="1"/>
  <c r="AI43" i="16" a="1"/>
  <c r="AI43" i="16" s="1"/>
  <c r="AI19" i="19"/>
  <c r="AO17" i="15"/>
  <c r="AN20" i="15"/>
  <c r="AN24" i="15" s="1"/>
  <c r="AJ27" i="19"/>
  <c r="AJ28" i="19" s="1"/>
  <c r="AK25" i="19"/>
  <c r="AL17" i="19"/>
  <c r="AK11" i="17"/>
  <c r="AL10" i="17"/>
  <c r="AI12" i="18"/>
  <c r="AI11" i="18"/>
  <c r="AL5" i="16"/>
  <c r="AK53" i="19" s="1"/>
  <c r="AL4" i="16"/>
  <c r="AM3" i="16"/>
  <c r="AJ33" i="19"/>
  <c r="AK31" i="19"/>
  <c r="AJ40" i="19"/>
  <c r="AK38" i="19"/>
  <c r="AP38" i="16"/>
  <c r="AM69" i="16"/>
  <c r="AL73" i="16"/>
  <c r="AJ73" i="15"/>
  <c r="AJ78" i="15"/>
  <c r="AJ30" i="16"/>
  <c r="AK18" i="19"/>
  <c r="AK64" i="15"/>
  <c r="AK71" i="15" s="1"/>
  <c r="AK80" i="15" s="1"/>
  <c r="AK89" i="15" s="1"/>
  <c r="AK56" i="15"/>
  <c r="AK70" i="15" s="1"/>
  <c r="AK79" i="15" s="1"/>
  <c r="AK88" i="15" s="1"/>
  <c r="AK48" i="15"/>
  <c r="AK69" i="15" s="1"/>
  <c r="AL28" i="15" a="1"/>
  <c r="AL28" i="15" s="1"/>
  <c r="AL45" i="17"/>
  <c r="AM43" i="17" s="1"/>
  <c r="AM42" i="17"/>
  <c r="AN41" i="17"/>
  <c r="AJ41" i="19"/>
  <c r="AK39" i="19"/>
  <c r="N74" i="17"/>
  <c r="N14" i="17"/>
  <c r="AK29" i="17"/>
  <c r="AL27" i="17"/>
  <c r="AL26" i="17"/>
  <c r="AM25" i="17"/>
  <c r="AJ20" i="19"/>
  <c r="AK26" i="19"/>
  <c r="AL24" i="19"/>
  <c r="AK28" i="17"/>
  <c r="AI87" i="15"/>
  <c r="AI91" i="15" s="1"/>
  <c r="AI83" i="15"/>
  <c r="AI20" i="19"/>
  <c r="AK60" i="17"/>
  <c r="AL58" i="17"/>
  <c r="AL57" i="17"/>
  <c r="AM56" i="17"/>
  <c r="AJ62" i="16"/>
  <c r="AL23" i="16"/>
  <c r="AJ29" i="16"/>
  <c r="AL43" i="17"/>
  <c r="AL44" i="17" s="1"/>
  <c r="AP12" i="15"/>
  <c r="AO15" i="15"/>
  <c r="N76" i="17"/>
  <c r="M61" i="16" s="1"/>
  <c r="AJ35" i="19" l="1"/>
  <c r="AK34" i="19"/>
  <c r="AL32" i="19"/>
  <c r="AJ42" i="19"/>
  <c r="AI21" i="19"/>
  <c r="AL26" i="19"/>
  <c r="AN56" i="17"/>
  <c r="AL60" i="17"/>
  <c r="AM57" i="17"/>
  <c r="AM58" i="17"/>
  <c r="AM24" i="19"/>
  <c r="AM26" i="17"/>
  <c r="AM27" i="17"/>
  <c r="AL29" i="17"/>
  <c r="AN25" i="17"/>
  <c r="AL64" i="15"/>
  <c r="AL71" i="15" s="1"/>
  <c r="AL80" i="15" s="1"/>
  <c r="AL56" i="15"/>
  <c r="AL70" i="15" s="1"/>
  <c r="AL79" i="15" s="1"/>
  <c r="AL48" i="15"/>
  <c r="AL69" i="15" s="1"/>
  <c r="AM28" i="15" a="1"/>
  <c r="AM28" i="15" s="1"/>
  <c r="AL59" i="17"/>
  <c r="AL28" i="17"/>
  <c r="N79" i="17"/>
  <c r="AK78" i="15"/>
  <c r="AK73" i="15"/>
  <c r="AK40" i="19"/>
  <c r="AL38" i="19"/>
  <c r="AM4" i="16"/>
  <c r="AN3" i="16"/>
  <c r="AM5" i="16"/>
  <c r="AL53" i="19" s="1"/>
  <c r="AK29" i="16"/>
  <c r="AP17" i="15"/>
  <c r="AO20" i="15"/>
  <c r="AO24" i="15" s="1"/>
  <c r="AJ12" i="18"/>
  <c r="AJ11" i="18"/>
  <c r="AK62" i="16"/>
  <c r="AM23" i="16"/>
  <c r="AK41" i="19"/>
  <c r="AL39" i="19"/>
  <c r="AM44" i="17"/>
  <c r="AM73" i="16"/>
  <c r="AN69" i="16"/>
  <c r="AQ38" i="16"/>
  <c r="AK15" i="19"/>
  <c r="AL11" i="17"/>
  <c r="AM10" i="17"/>
  <c r="AM17" i="19"/>
  <c r="AK27" i="19"/>
  <c r="AK28" i="19" s="1"/>
  <c r="AL25" i="19"/>
  <c r="AQ12" i="15"/>
  <c r="AP15" i="15"/>
  <c r="AJ28" i="16"/>
  <c r="AJ33" i="16" s="1"/>
  <c r="AK9" i="18" s="1"/>
  <c r="AJ43" i="16" a="1"/>
  <c r="AJ43" i="16" s="1"/>
  <c r="AJ19" i="19"/>
  <c r="AJ21" i="19" s="1"/>
  <c r="AJ87" i="15"/>
  <c r="AJ91" i="15" s="1"/>
  <c r="AJ83" i="15"/>
  <c r="AK33" i="19"/>
  <c r="AK35" i="19" s="1"/>
  <c r="AL31" i="19"/>
  <c r="B68" i="17"/>
  <c r="N70" i="17"/>
  <c r="O12" i="17"/>
  <c r="AM45" i="17"/>
  <c r="AN43" i="17"/>
  <c r="AN42" i="17"/>
  <c r="AO41" i="17"/>
  <c r="AK20" i="19"/>
  <c r="AL18" i="19"/>
  <c r="AK30" i="16"/>
  <c r="AL34" i="19" l="1"/>
  <c r="AM32" i="19"/>
  <c r="AN44" i="17"/>
  <c r="AL15" i="19"/>
  <c r="AL88" i="15"/>
  <c r="O73" i="17"/>
  <c r="O13" i="17"/>
  <c r="AL27" i="19"/>
  <c r="AL28" i="19" s="1"/>
  <c r="AM25" i="19"/>
  <c r="AM11" i="17"/>
  <c r="AN10" i="17"/>
  <c r="AN73" i="16"/>
  <c r="AO69" i="16"/>
  <c r="AP20" i="15"/>
  <c r="AP24" i="15" s="1"/>
  <c r="AQ17" i="15"/>
  <c r="AL40" i="19"/>
  <c r="AM38" i="19"/>
  <c r="AL89" i="15"/>
  <c r="AM28" i="17"/>
  <c r="AM59" i="17"/>
  <c r="AM18" i="19"/>
  <c r="N78" i="17"/>
  <c r="N81" i="17" s="1"/>
  <c r="AL33" i="19"/>
  <c r="AM31" i="19"/>
  <c r="B69" i="17"/>
  <c r="AN17" i="19"/>
  <c r="AR38" i="16"/>
  <c r="AL62" i="16"/>
  <c r="AN23" i="16"/>
  <c r="AK28" i="16"/>
  <c r="AK33" i="16" s="1"/>
  <c r="AL9" i="18" s="1"/>
  <c r="AK43" i="16" a="1"/>
  <c r="AK43" i="16" s="1"/>
  <c r="AK19" i="19"/>
  <c r="AK21" i="19" s="1"/>
  <c r="AO3" i="16"/>
  <c r="AN4" i="16"/>
  <c r="AN5" i="16"/>
  <c r="AM53" i="19" s="1"/>
  <c r="AL73" i="15"/>
  <c r="AL78" i="15"/>
  <c r="AO56" i="17"/>
  <c r="AM60" i="17"/>
  <c r="AN58" i="17" s="1"/>
  <c r="AN57" i="17"/>
  <c r="AM26" i="19"/>
  <c r="AL41" i="19"/>
  <c r="AM39" i="19"/>
  <c r="AL29" i="16"/>
  <c r="AN45" i="17"/>
  <c r="AO42" i="17"/>
  <c r="AO43" i="17"/>
  <c r="AP41" i="17"/>
  <c r="AR12" i="15"/>
  <c r="AQ15" i="15"/>
  <c r="AK12" i="18"/>
  <c r="AK11" i="18"/>
  <c r="AL20" i="19"/>
  <c r="AK42" i="19"/>
  <c r="AK83" i="15"/>
  <c r="AK87" i="15"/>
  <c r="AK91" i="15" s="1"/>
  <c r="AM56" i="15"/>
  <c r="AM70" i="15" s="1"/>
  <c r="AM79" i="15" s="1"/>
  <c r="AM88" i="15" s="1"/>
  <c r="AM48" i="15"/>
  <c r="AM69" i="15" s="1"/>
  <c r="AM64" i="15"/>
  <c r="AM71" i="15" s="1"/>
  <c r="AM80" i="15" s="1"/>
  <c r="AM89" i="15" s="1"/>
  <c r="AN28" i="15" a="1"/>
  <c r="AN28" i="15" s="1"/>
  <c r="AM29" i="17"/>
  <c r="AN27" i="17"/>
  <c r="AN26" i="17"/>
  <c r="AO25" i="17"/>
  <c r="AN24" i="19"/>
  <c r="AL30" i="16"/>
  <c r="AL35" i="19" l="1"/>
  <c r="AM34" i="19"/>
  <c r="AN32" i="19"/>
  <c r="AN28" i="17"/>
  <c r="AM62" i="16"/>
  <c r="AO23" i="16"/>
  <c r="AS38" i="16"/>
  <c r="AR17" i="15"/>
  <c r="AQ20" i="15"/>
  <c r="AQ24" i="15" s="1"/>
  <c r="AN59" i="17"/>
  <c r="AL83" i="15"/>
  <c r="AL87" i="15"/>
  <c r="AL91" i="15" s="1"/>
  <c r="AN29" i="17"/>
  <c r="AO27" i="17"/>
  <c r="AO26" i="17"/>
  <c r="AP25" i="17"/>
  <c r="AN48" i="15"/>
  <c r="AN69" i="15" s="1"/>
  <c r="AN64" i="15"/>
  <c r="AN71" i="15" s="1"/>
  <c r="AN80" i="15" s="1"/>
  <c r="AN89" i="15" s="1"/>
  <c r="AN56" i="15"/>
  <c r="AN70" i="15" s="1"/>
  <c r="AN79" i="15" s="1"/>
  <c r="AO28" i="15" a="1"/>
  <c r="AO28" i="15" s="1"/>
  <c r="AL28" i="16"/>
  <c r="AL33" i="16" s="1"/>
  <c r="AM9" i="18" s="1"/>
  <c r="AL43" i="16" a="1"/>
  <c r="AL43" i="16" s="1"/>
  <c r="AL19" i="19"/>
  <c r="AL21" i="19" s="1"/>
  <c r="AS12" i="15"/>
  <c r="AR15" i="15"/>
  <c r="AO45" i="17"/>
  <c r="AP42" i="17"/>
  <c r="AQ41" i="17"/>
  <c r="AM41" i="19"/>
  <c r="AN39" i="19"/>
  <c r="AO5" i="16"/>
  <c r="AN53" i="19" s="1"/>
  <c r="AP3" i="16"/>
  <c r="AO4" i="16"/>
  <c r="AL11" i="18"/>
  <c r="AL12" i="18"/>
  <c r="AO17" i="19"/>
  <c r="AM40" i="19"/>
  <c r="AN38" i="19"/>
  <c r="AP69" i="16"/>
  <c r="AO73" i="16"/>
  <c r="O76" i="17"/>
  <c r="N61" i="16" s="1"/>
  <c r="AM30" i="16"/>
  <c r="AM33" i="19"/>
  <c r="AN31" i="19"/>
  <c r="AM20" i="19"/>
  <c r="AN18" i="19"/>
  <c r="AL42" i="19"/>
  <c r="AO10" i="17"/>
  <c r="AN11" i="17"/>
  <c r="AM27" i="19"/>
  <c r="AM28" i="19" s="1"/>
  <c r="AN25" i="19"/>
  <c r="AN26" i="19"/>
  <c r="AO24" i="19"/>
  <c r="AM78" i="15"/>
  <c r="AM73" i="15"/>
  <c r="AO44" i="17"/>
  <c r="AM29" i="16"/>
  <c r="AN60" i="17"/>
  <c r="AO58" i="17" s="1"/>
  <c r="AO57" i="17"/>
  <c r="AP56" i="17"/>
  <c r="AM15" i="19"/>
  <c r="O74" i="17"/>
  <c r="O14" i="17"/>
  <c r="AM35" i="19" l="1"/>
  <c r="AM42" i="19"/>
  <c r="AN34" i="19"/>
  <c r="AO32" i="19"/>
  <c r="AO28" i="17"/>
  <c r="C68" i="17"/>
  <c r="P12" i="17"/>
  <c r="O70" i="17"/>
  <c r="AO60" i="17"/>
  <c r="AP58" i="17"/>
  <c r="AP57" i="17"/>
  <c r="AQ56" i="17"/>
  <c r="AP24" i="19"/>
  <c r="AN33" i="19"/>
  <c r="AO31" i="19"/>
  <c r="AN40" i="19"/>
  <c r="AO38" i="19"/>
  <c r="AM28" i="16"/>
  <c r="AM33" i="16" s="1"/>
  <c r="AN9" i="18" s="1"/>
  <c r="AM43" i="16" a="1"/>
  <c r="AM43" i="16" s="1"/>
  <c r="AM19" i="19"/>
  <c r="AM21" i="19" s="1"/>
  <c r="AN88" i="15"/>
  <c r="AO26" i="19"/>
  <c r="AS17" i="15"/>
  <c r="AR20" i="15"/>
  <c r="AR24" i="15" s="1"/>
  <c r="AN62" i="16"/>
  <c r="AP23" i="16"/>
  <c r="O79" i="17"/>
  <c r="AO59" i="17"/>
  <c r="AO11" i="17"/>
  <c r="AP10" i="17"/>
  <c r="AP17" i="19"/>
  <c r="AN15" i="19"/>
  <c r="AP45" i="17"/>
  <c r="AQ43" i="17"/>
  <c r="AQ42" i="17"/>
  <c r="AR41" i="17"/>
  <c r="AN30" i="16"/>
  <c r="AN27" i="19"/>
  <c r="AN28" i="19" s="1"/>
  <c r="AO25" i="19"/>
  <c r="AO18" i="19"/>
  <c r="AP5" i="16"/>
  <c r="AO53" i="19" s="1"/>
  <c r="AQ3" i="16"/>
  <c r="AP4" i="16"/>
  <c r="AN41" i="19"/>
  <c r="AO39" i="19"/>
  <c r="AT12" i="15"/>
  <c r="AS15" i="15"/>
  <c r="AM12" i="18"/>
  <c r="AM11" i="18"/>
  <c r="AN73" i="15"/>
  <c r="AN78" i="15"/>
  <c r="AN20" i="19"/>
  <c r="AT38" i="16"/>
  <c r="AM87" i="15"/>
  <c r="AM91" i="15" s="1"/>
  <c r="AM83" i="15"/>
  <c r="AQ69" i="16"/>
  <c r="AP73" i="16"/>
  <c r="AP43" i="17"/>
  <c r="AP44" i="17" s="1"/>
  <c r="AO64" i="15"/>
  <c r="AO71" i="15" s="1"/>
  <c r="AO80" i="15" s="1"/>
  <c r="AO89" i="15" s="1"/>
  <c r="AO56" i="15"/>
  <c r="AO70" i="15" s="1"/>
  <c r="AO79" i="15" s="1"/>
  <c r="AO88" i="15" s="1"/>
  <c r="AO48" i="15"/>
  <c r="AO69" i="15" s="1"/>
  <c r="AP28" i="15" a="1"/>
  <c r="AP28" i="15" s="1"/>
  <c r="AO29" i="17"/>
  <c r="AP27" i="17"/>
  <c r="AP26" i="17"/>
  <c r="AQ25" i="17"/>
  <c r="AN29" i="16"/>
  <c r="AN35" i="19" l="1"/>
  <c r="AP32" i="19"/>
  <c r="AO34" i="19"/>
  <c r="AP28" i="17"/>
  <c r="AP59" i="17"/>
  <c r="AO78" i="15"/>
  <c r="AO73" i="15"/>
  <c r="AN87" i="15"/>
  <c r="AN91" i="15" s="1"/>
  <c r="AN83" i="15"/>
  <c r="AP18" i="19"/>
  <c r="AQ17" i="19"/>
  <c r="AT17" i="15"/>
  <c r="AS20" i="15"/>
  <c r="AS24" i="15" s="1"/>
  <c r="AO40" i="19"/>
  <c r="AP38" i="19"/>
  <c r="AO33" i="19"/>
  <c r="AP31" i="19"/>
  <c r="O78" i="17"/>
  <c r="O81" i="17" s="1"/>
  <c r="AU12" i="15"/>
  <c r="AT15" i="15"/>
  <c r="AP11" i="17"/>
  <c r="AQ10" i="17"/>
  <c r="AO62" i="16"/>
  <c r="AQ23" i="16"/>
  <c r="AO29" i="16"/>
  <c r="AN12" i="18"/>
  <c r="AN11" i="18"/>
  <c r="AN42" i="19"/>
  <c r="P73" i="17"/>
  <c r="P13" i="17"/>
  <c r="AU38" i="16"/>
  <c r="AO15" i="19"/>
  <c r="AQ4" i="16"/>
  <c r="AQ5" i="16"/>
  <c r="AP53" i="19" s="1"/>
  <c r="AR3" i="16"/>
  <c r="AO27" i="19"/>
  <c r="AO28" i="19" s="1"/>
  <c r="AP25" i="19"/>
  <c r="AQ45" i="17"/>
  <c r="AR43" i="17"/>
  <c r="AR42" i="17"/>
  <c r="AS41" i="17"/>
  <c r="C69" i="17"/>
  <c r="AQ27" i="17"/>
  <c r="AP29" i="17"/>
  <c r="AQ26" i="17"/>
  <c r="AR25" i="17"/>
  <c r="AP64" i="15"/>
  <c r="AP71" i="15" s="1"/>
  <c r="AP80" i="15" s="1"/>
  <c r="AP89" i="15" s="1"/>
  <c r="AP56" i="15"/>
  <c r="AP70" i="15" s="1"/>
  <c r="AP79" i="15" s="1"/>
  <c r="AP88" i="15" s="1"/>
  <c r="AP48" i="15"/>
  <c r="AP69" i="15" s="1"/>
  <c r="AQ28" i="15" a="1"/>
  <c r="AQ28" i="15" s="1"/>
  <c r="AQ73" i="16"/>
  <c r="AR69" i="16"/>
  <c r="AN28" i="16"/>
  <c r="AN33" i="16" s="1"/>
  <c r="AO9" i="18" s="1"/>
  <c r="AN43" i="16" a="1"/>
  <c r="AN43" i="16" s="1"/>
  <c r="AN19" i="19"/>
  <c r="AN21" i="19" s="1"/>
  <c r="AO41" i="19"/>
  <c r="AP39" i="19"/>
  <c r="AQ44" i="17"/>
  <c r="AO30" i="16"/>
  <c r="AP26" i="19"/>
  <c r="AQ24" i="19"/>
  <c r="AP60" i="17"/>
  <c r="AQ58" i="17" s="1"/>
  <c r="AR56" i="17"/>
  <c r="AQ57" i="17"/>
  <c r="AO35" i="19" l="1"/>
  <c r="AP34" i="19"/>
  <c r="AQ32" i="19"/>
  <c r="AO42" i="19"/>
  <c r="AS3" i="16"/>
  <c r="AR5" i="16"/>
  <c r="AQ53" i="19" s="1"/>
  <c r="AR4" i="16"/>
  <c r="AR24" i="19"/>
  <c r="AP41" i="19"/>
  <c r="AQ39" i="19"/>
  <c r="AP30" i="16"/>
  <c r="AV38" i="16"/>
  <c r="AQ18" i="19"/>
  <c r="AO87" i="15"/>
  <c r="AO91" i="15" s="1"/>
  <c r="AO83" i="15"/>
  <c r="AQ59" i="17"/>
  <c r="AQ56" i="15"/>
  <c r="AQ70" i="15" s="1"/>
  <c r="AQ79" i="15" s="1"/>
  <c r="AQ88" i="15" s="1"/>
  <c r="AQ48" i="15"/>
  <c r="AQ69" i="15" s="1"/>
  <c r="AQ64" i="15"/>
  <c r="AQ71" i="15" s="1"/>
  <c r="AQ80" i="15" s="1"/>
  <c r="AQ89" i="15" s="1"/>
  <c r="AR28" i="15" a="1"/>
  <c r="AR28" i="15" s="1"/>
  <c r="AQ29" i="17"/>
  <c r="AR27" i="17" s="1"/>
  <c r="AR26" i="17"/>
  <c r="AS25" i="17"/>
  <c r="AP62" i="16"/>
  <c r="AR23" i="16"/>
  <c r="AP33" i="19"/>
  <c r="AP35" i="19" s="1"/>
  <c r="AQ31" i="19"/>
  <c r="AO28" i="16"/>
  <c r="AO33" i="16" s="1"/>
  <c r="AP9" i="18" s="1"/>
  <c r="AO43" i="16" a="1"/>
  <c r="AO43" i="16" s="1"/>
  <c r="AO19" i="19"/>
  <c r="AO20" i="19"/>
  <c r="AS56" i="17"/>
  <c r="AR57" i="17"/>
  <c r="AR58" i="17"/>
  <c r="AQ60" i="17"/>
  <c r="AO12" i="18"/>
  <c r="AO11" i="18"/>
  <c r="AP73" i="15"/>
  <c r="AP78" i="15"/>
  <c r="AQ28" i="17"/>
  <c r="AP29" i="16"/>
  <c r="AS42" i="17"/>
  <c r="AT41" i="17"/>
  <c r="AR45" i="17"/>
  <c r="AP27" i="19"/>
  <c r="AP28" i="19" s="1"/>
  <c r="AQ25" i="19"/>
  <c r="AR17" i="19"/>
  <c r="AP15" i="19"/>
  <c r="P74" i="17"/>
  <c r="P14" i="17"/>
  <c r="AV12" i="15"/>
  <c r="AU15" i="15"/>
  <c r="AR73" i="16"/>
  <c r="AS69" i="16"/>
  <c r="AR44" i="17"/>
  <c r="P76" i="17"/>
  <c r="O61" i="16" s="1"/>
  <c r="AQ11" i="17"/>
  <c r="AR10" i="17"/>
  <c r="AP40" i="19"/>
  <c r="AQ38" i="19"/>
  <c r="AT20" i="15"/>
  <c r="AT24" i="15" s="1"/>
  <c r="AU17" i="15"/>
  <c r="AP42" i="19" l="1"/>
  <c r="AQ34" i="19"/>
  <c r="AR32" i="19"/>
  <c r="AO21" i="19"/>
  <c r="AP28" i="16"/>
  <c r="AP33" i="16" s="1"/>
  <c r="AQ9" i="18" s="1"/>
  <c r="AP43" i="16" a="1"/>
  <c r="AP43" i="16" s="1"/>
  <c r="AP19" i="19"/>
  <c r="AQ15" i="19"/>
  <c r="AV17" i="15"/>
  <c r="AU20" i="15"/>
  <c r="AU24" i="15" s="1"/>
  <c r="AT69" i="16"/>
  <c r="AS73" i="16"/>
  <c r="AW12" i="15"/>
  <c r="AV15" i="15"/>
  <c r="AT42" i="17"/>
  <c r="AS45" i="17"/>
  <c r="AU41" i="17"/>
  <c r="AP83" i="15"/>
  <c r="AP87" i="15"/>
  <c r="AP91" i="15" s="1"/>
  <c r="AR59" i="17"/>
  <c r="AR48" i="15"/>
  <c r="AR69" i="15" s="1"/>
  <c r="AR64" i="15"/>
  <c r="AR71" i="15" s="1"/>
  <c r="AR80" i="15" s="1"/>
  <c r="AR89" i="15" s="1"/>
  <c r="AR56" i="15"/>
  <c r="AR70" i="15" s="1"/>
  <c r="AR79" i="15" s="1"/>
  <c r="AR88" i="15" s="1"/>
  <c r="AS28" i="15" a="1"/>
  <c r="AS28" i="15" s="1"/>
  <c r="AR18" i="19"/>
  <c r="AQ27" i="19"/>
  <c r="AR25" i="19"/>
  <c r="AR60" i="17"/>
  <c r="AS58" i="17"/>
  <c r="AS57" i="17"/>
  <c r="AT56" i="17"/>
  <c r="AQ29" i="16"/>
  <c r="AR28" i="17"/>
  <c r="AP20" i="19"/>
  <c r="AS24" i="19"/>
  <c r="AS5" i="16"/>
  <c r="AR53" i="19" s="1"/>
  <c r="AS4" i="16"/>
  <c r="AT3" i="16"/>
  <c r="P79" i="17"/>
  <c r="AQ33" i="19"/>
  <c r="AQ35" i="19" s="1"/>
  <c r="AR31" i="19"/>
  <c r="AQ30" i="16"/>
  <c r="AR29" i="17"/>
  <c r="AS27" i="17"/>
  <c r="AS26" i="17"/>
  <c r="AT25" i="17"/>
  <c r="AQ41" i="19"/>
  <c r="AR39" i="19"/>
  <c r="AS10" i="17"/>
  <c r="AR11" i="17"/>
  <c r="AQ40" i="19"/>
  <c r="AR38" i="19"/>
  <c r="D68" i="17"/>
  <c r="P70" i="17"/>
  <c r="Q12" i="17"/>
  <c r="AS17" i="19"/>
  <c r="AS43" i="17"/>
  <c r="AS44" i="17" s="1"/>
  <c r="AP12" i="18"/>
  <c r="AP11" i="18"/>
  <c r="AQ62" i="16"/>
  <c r="AS23" i="16"/>
  <c r="AR26" i="19"/>
  <c r="AQ78" i="15"/>
  <c r="AQ73" i="15"/>
  <c r="AW38" i="16"/>
  <c r="AQ26" i="19"/>
  <c r="AQ42" i="19" l="1"/>
  <c r="AQ28" i="19"/>
  <c r="AR34" i="19"/>
  <c r="AS32" i="19"/>
  <c r="AS28" i="17"/>
  <c r="AS59" i="17"/>
  <c r="AS64" i="15"/>
  <c r="AS71" i="15" s="1"/>
  <c r="AS80" i="15" s="1"/>
  <c r="AS89" i="15" s="1"/>
  <c r="AS56" i="15"/>
  <c r="AS70" i="15" s="1"/>
  <c r="AS79" i="15" s="1"/>
  <c r="AS88" i="15" s="1"/>
  <c r="AS48" i="15"/>
  <c r="AS69" i="15" s="1"/>
  <c r="AT28" i="15" a="1"/>
  <c r="AT28" i="15" s="1"/>
  <c r="AU69" i="16"/>
  <c r="AT73" i="16"/>
  <c r="AQ11" i="18"/>
  <c r="AQ12" i="18"/>
  <c r="D69" i="17"/>
  <c r="AS29" i="17"/>
  <c r="AT27" i="17"/>
  <c r="AT26" i="17"/>
  <c r="AU25" i="17"/>
  <c r="AR33" i="19"/>
  <c r="AS31" i="19"/>
  <c r="AQ28" i="16"/>
  <c r="AQ33" i="16" s="1"/>
  <c r="AR9" i="18" s="1"/>
  <c r="AQ43" i="16" a="1"/>
  <c r="AQ43" i="16" s="1"/>
  <c r="AQ19" i="19"/>
  <c r="AR78" i="15"/>
  <c r="AR73" i="15"/>
  <c r="AS11" i="17"/>
  <c r="AT10" i="17"/>
  <c r="AT45" i="17"/>
  <c r="AU43" i="17"/>
  <c r="AU42" i="17"/>
  <c r="AV41" i="17"/>
  <c r="AP21" i="19"/>
  <c r="AR15" i="19"/>
  <c r="AS26" i="19"/>
  <c r="AT24" i="19"/>
  <c r="AR27" i="19"/>
  <c r="AR28" i="19" s="1"/>
  <c r="AS25" i="19"/>
  <c r="AQ20" i="19"/>
  <c r="AQ87" i="15"/>
  <c r="AQ91" i="15" s="1"/>
  <c r="AQ83" i="15"/>
  <c r="AR30" i="16"/>
  <c r="AX38" i="16"/>
  <c r="AR20" i="19"/>
  <c r="Q73" i="17"/>
  <c r="Q13" i="17"/>
  <c r="AR41" i="19"/>
  <c r="AS39" i="19"/>
  <c r="AR29" i="16"/>
  <c r="AR62" i="16"/>
  <c r="AT23" i="16"/>
  <c r="AT17" i="19"/>
  <c r="P78" i="17"/>
  <c r="P81" i="17" s="1"/>
  <c r="AR40" i="19"/>
  <c r="AS38" i="19"/>
  <c r="AT5" i="16"/>
  <c r="AS53" i="19" s="1"/>
  <c r="AU3" i="16"/>
  <c r="AT4" i="16"/>
  <c r="AS60" i="17"/>
  <c r="AT58" i="17"/>
  <c r="AT57" i="17"/>
  <c r="AU56" i="17"/>
  <c r="AS18" i="19"/>
  <c r="AT43" i="17"/>
  <c r="AT44" i="17" s="1"/>
  <c r="AX12" i="15"/>
  <c r="AW15" i="15"/>
  <c r="AW17" i="15"/>
  <c r="AV20" i="15"/>
  <c r="AV24" i="15" s="1"/>
  <c r="AR35" i="19" l="1"/>
  <c r="AU44" i="17"/>
  <c r="AS34" i="19"/>
  <c r="AT32" i="19"/>
  <c r="AU45" i="17"/>
  <c r="AV43" i="17"/>
  <c r="AV42" i="17"/>
  <c r="AV44" i="17" s="1"/>
  <c r="AW41" i="17"/>
  <c r="AS29" i="16"/>
  <c r="AR42" i="19"/>
  <c r="Q74" i="17"/>
  <c r="Q14" i="17"/>
  <c r="AX17" i="15"/>
  <c r="AW20" i="15"/>
  <c r="AW24" i="15" s="1"/>
  <c r="AT18" i="19"/>
  <c r="AS40" i="19"/>
  <c r="AT38" i="19"/>
  <c r="AS33" i="19"/>
  <c r="AT31" i="19"/>
  <c r="AS78" i="15"/>
  <c r="AS73" i="15"/>
  <c r="AR28" i="16"/>
  <c r="AR33" i="16" s="1"/>
  <c r="AS9" i="18" s="1"/>
  <c r="AR43" i="16" a="1"/>
  <c r="AR43" i="16" s="1"/>
  <c r="AR19" i="19"/>
  <c r="AR21" i="19" s="1"/>
  <c r="AS27" i="19"/>
  <c r="AS28" i="19" s="1"/>
  <c r="AT25" i="19"/>
  <c r="AR12" i="18"/>
  <c r="AR11" i="18"/>
  <c r="AU73" i="16"/>
  <c r="AV69" i="16"/>
  <c r="AY12" i="15"/>
  <c r="AX15" i="15"/>
  <c r="AV56" i="17"/>
  <c r="AT60" i="17"/>
  <c r="AU58" i="17" s="1"/>
  <c r="AU57" i="17"/>
  <c r="AU17" i="19"/>
  <c r="AT11" i="17"/>
  <c r="AU10" i="17"/>
  <c r="AQ21" i="19"/>
  <c r="AT29" i="17"/>
  <c r="AU26" i="17"/>
  <c r="AV25" i="17"/>
  <c r="AS30" i="16"/>
  <c r="AS15" i="19"/>
  <c r="AS62" i="16"/>
  <c r="AU23" i="16"/>
  <c r="Q76" i="17"/>
  <c r="P61" i="16" s="1"/>
  <c r="AY38" i="16"/>
  <c r="AT59" i="17"/>
  <c r="AU4" i="16"/>
  <c r="AV3" i="16"/>
  <c r="AU5" i="16"/>
  <c r="AT53" i="19" s="1"/>
  <c r="AS41" i="19"/>
  <c r="AT39" i="19"/>
  <c r="AT26" i="19"/>
  <c r="AU24" i="19"/>
  <c r="AR83" i="15"/>
  <c r="AR87" i="15"/>
  <c r="AR91" i="15" s="1"/>
  <c r="AT28" i="17"/>
  <c r="AS20" i="19"/>
  <c r="AT64" i="15"/>
  <c r="AT71" i="15" s="1"/>
  <c r="AT80" i="15" s="1"/>
  <c r="AT89" i="15" s="1"/>
  <c r="AT56" i="15"/>
  <c r="AT70" i="15" s="1"/>
  <c r="AT79" i="15" s="1"/>
  <c r="AT88" i="15" s="1"/>
  <c r="AT48" i="15"/>
  <c r="AT69" i="15" s="1"/>
  <c r="AU28" i="15" a="1"/>
  <c r="AU28" i="15" s="1"/>
  <c r="AS35" i="19" l="1"/>
  <c r="AU32" i="19"/>
  <c r="AT34" i="19"/>
  <c r="AZ38" i="16"/>
  <c r="AU59" i="17"/>
  <c r="AZ12" i="15"/>
  <c r="AY15" i="15"/>
  <c r="AT30" i="16"/>
  <c r="AT27" i="19"/>
  <c r="AT28" i="19" s="1"/>
  <c r="AU25" i="19"/>
  <c r="AS87" i="15"/>
  <c r="AS91" i="15" s="1"/>
  <c r="AS83" i="15"/>
  <c r="AS42" i="19"/>
  <c r="AX20" i="15"/>
  <c r="AX24" i="15" s="1"/>
  <c r="AY17" i="15"/>
  <c r="AV24" i="19"/>
  <c r="AW3" i="16"/>
  <c r="AV5" i="16"/>
  <c r="AU53" i="19" s="1"/>
  <c r="AV4" i="16"/>
  <c r="AT62" i="16"/>
  <c r="AV23" i="16"/>
  <c r="AU29" i="17"/>
  <c r="AV27" i="17" s="1"/>
  <c r="AV26" i="17"/>
  <c r="AW25" i="17"/>
  <c r="AV17" i="19"/>
  <c r="AT33" i="19"/>
  <c r="AU31" i="19"/>
  <c r="AU18" i="19"/>
  <c r="AT15" i="19"/>
  <c r="AU27" i="17"/>
  <c r="AU28" i="17" s="1"/>
  <c r="AW56" i="17"/>
  <c r="AU60" i="17"/>
  <c r="AV58" i="17" s="1"/>
  <c r="AV57" i="17"/>
  <c r="AV73" i="16"/>
  <c r="AW69" i="16"/>
  <c r="AT29" i="16"/>
  <c r="AS12" i="18"/>
  <c r="AS11" i="18"/>
  <c r="E68" i="17"/>
  <c r="R12" i="17"/>
  <c r="Q70" i="17"/>
  <c r="AU56" i="15"/>
  <c r="AU70" i="15" s="1"/>
  <c r="AU79" i="15" s="1"/>
  <c r="AU88" i="15" s="1"/>
  <c r="AU48" i="15"/>
  <c r="AU69" i="15" s="1"/>
  <c r="AU64" i="15"/>
  <c r="AU71" i="15" s="1"/>
  <c r="AU80" i="15" s="1"/>
  <c r="AU89" i="15" s="1"/>
  <c r="AV28" i="15" a="1"/>
  <c r="AV28" i="15" s="1"/>
  <c r="AT41" i="19"/>
  <c r="AU39" i="19"/>
  <c r="AT73" i="15"/>
  <c r="AT78" i="15"/>
  <c r="AS28" i="16"/>
  <c r="AS33" i="16" s="1"/>
  <c r="AT9" i="18" s="1"/>
  <c r="AS43" i="16" a="1"/>
  <c r="AS43" i="16" s="1"/>
  <c r="AS19" i="19"/>
  <c r="AS21" i="19" s="1"/>
  <c r="AU11" i="17"/>
  <c r="AV10" i="17"/>
  <c r="AT40" i="19"/>
  <c r="AU38" i="19"/>
  <c r="Q79" i="17"/>
  <c r="AV45" i="17"/>
  <c r="AW43" i="17"/>
  <c r="AW42" i="17"/>
  <c r="AX41" i="17"/>
  <c r="AW44" i="17" l="1"/>
  <c r="AV32" i="19"/>
  <c r="AU34" i="19"/>
  <c r="AT35" i="19"/>
  <c r="AT42" i="19"/>
  <c r="AV48" i="15"/>
  <c r="AV69" i="15" s="1"/>
  <c r="AV64" i="15"/>
  <c r="AV71" i="15" s="1"/>
  <c r="AV80" i="15" s="1"/>
  <c r="AV89" i="15" s="1"/>
  <c r="AV56" i="15"/>
  <c r="AV70" i="15" s="1"/>
  <c r="AV79" i="15" s="1"/>
  <c r="AV88" i="15" s="1"/>
  <c r="AW28" i="15" a="1"/>
  <c r="AW28" i="15" s="1"/>
  <c r="E69" i="17"/>
  <c r="AX69" i="16"/>
  <c r="AW73" i="16"/>
  <c r="AU41" i="19"/>
  <c r="AV39" i="19"/>
  <c r="AU73" i="15"/>
  <c r="AU78" i="15"/>
  <c r="Q78" i="17"/>
  <c r="Q81" i="17" s="1"/>
  <c r="AV59" i="17"/>
  <c r="AU33" i="19"/>
  <c r="AV31" i="19"/>
  <c r="AU29" i="16"/>
  <c r="AV28" i="17"/>
  <c r="AU62" i="16"/>
  <c r="AW23" i="16"/>
  <c r="AW5" i="16"/>
  <c r="AV53" i="19" s="1"/>
  <c r="AW4" i="16"/>
  <c r="AX3" i="16"/>
  <c r="AZ17" i="15"/>
  <c r="AY20" i="15"/>
  <c r="AY24" i="15" s="1"/>
  <c r="AT28" i="16"/>
  <c r="AT33" i="16" s="1"/>
  <c r="AU9" i="18" s="1"/>
  <c r="AT43" i="16" a="1"/>
  <c r="AT43" i="16" s="1"/>
  <c r="AT19" i="19"/>
  <c r="AT87" i="15"/>
  <c r="AT91" i="15" s="1"/>
  <c r="AT83" i="15"/>
  <c r="AU20" i="19"/>
  <c r="AV18" i="19"/>
  <c r="AU40" i="19"/>
  <c r="AV38" i="19"/>
  <c r="AV60" i="17"/>
  <c r="AW58" i="17"/>
  <c r="AW57" i="17"/>
  <c r="AX56" i="17"/>
  <c r="AT20" i="19"/>
  <c r="AU30" i="16"/>
  <c r="AV29" i="17"/>
  <c r="AW27" i="17"/>
  <c r="AW26" i="17"/>
  <c r="AX25" i="17"/>
  <c r="AW10" i="17"/>
  <c r="AV11" i="17"/>
  <c r="AW45" i="17"/>
  <c r="AX43" i="17"/>
  <c r="AX42" i="17"/>
  <c r="AY41" i="17"/>
  <c r="AT12" i="18"/>
  <c r="AT11" i="18"/>
  <c r="R73" i="17"/>
  <c r="R13" i="17"/>
  <c r="AV26" i="19"/>
  <c r="AW17" i="19"/>
  <c r="BA38" i="16"/>
  <c r="AU15" i="19"/>
  <c r="AW24" i="19"/>
  <c r="BA12" i="15"/>
  <c r="AZ15" i="15"/>
  <c r="AU26" i="19"/>
  <c r="AU27" i="19"/>
  <c r="AV25" i="19"/>
  <c r="AU42" i="19" l="1"/>
  <c r="AU35" i="19"/>
  <c r="AX44" i="17"/>
  <c r="AV34" i="19"/>
  <c r="AW32" i="19"/>
  <c r="AW28" i="17"/>
  <c r="AX17" i="19"/>
  <c r="AX24" i="19"/>
  <c r="AU28" i="16"/>
  <c r="AU33" i="16" s="1"/>
  <c r="AV9" i="18" s="1"/>
  <c r="AU43" i="16" a="1"/>
  <c r="AU43" i="16" s="1"/>
  <c r="AU19" i="19"/>
  <c r="AU21" i="19" s="1"/>
  <c r="AT21" i="19"/>
  <c r="BB38" i="16"/>
  <c r="R74" i="17"/>
  <c r="R14" i="17"/>
  <c r="AW60" i="17"/>
  <c r="AX58" i="17"/>
  <c r="AX57" i="17"/>
  <c r="AY56" i="17"/>
  <c r="BA17" i="15"/>
  <c r="AZ20" i="15"/>
  <c r="AZ24" i="15" s="1"/>
  <c r="AV33" i="19"/>
  <c r="AW31" i="19"/>
  <c r="AU12" i="18"/>
  <c r="AU11" i="18"/>
  <c r="AU28" i="19"/>
  <c r="AV30" i="16"/>
  <c r="AW11" i="17"/>
  <c r="AX10" i="17"/>
  <c r="AV27" i="19"/>
  <c r="AV28" i="19" s="1"/>
  <c r="AW25" i="19"/>
  <c r="BB12" i="15"/>
  <c r="BA15" i="15"/>
  <c r="AV29" i="16"/>
  <c r="R76" i="17"/>
  <c r="Q61" i="16" s="1"/>
  <c r="AX45" i="17"/>
  <c r="AY42" i="17"/>
  <c r="AZ41" i="17"/>
  <c r="AW29" i="17"/>
  <c r="AX27" i="17"/>
  <c r="AX26" i="17"/>
  <c r="AY25" i="17"/>
  <c r="AW59" i="17"/>
  <c r="AV40" i="19"/>
  <c r="AW38" i="19"/>
  <c r="AV20" i="19"/>
  <c r="AW18" i="19"/>
  <c r="AX5" i="16"/>
  <c r="AW53" i="19" s="1"/>
  <c r="AX4" i="16"/>
  <c r="AY3" i="16"/>
  <c r="AV62" i="16"/>
  <c r="AX23" i="16"/>
  <c r="AV41" i="19"/>
  <c r="AW39" i="19"/>
  <c r="AV78" i="15"/>
  <c r="AV73" i="15"/>
  <c r="AV15" i="19"/>
  <c r="AW64" i="15"/>
  <c r="AW71" i="15" s="1"/>
  <c r="AW80" i="15" s="1"/>
  <c r="AW89" i="15" s="1"/>
  <c r="AW56" i="15"/>
  <c r="AW70" i="15" s="1"/>
  <c r="AW79" i="15" s="1"/>
  <c r="AW88" i="15" s="1"/>
  <c r="AW48" i="15"/>
  <c r="AW69" i="15" s="1"/>
  <c r="AX28" i="15" a="1"/>
  <c r="AX28" i="15" s="1"/>
  <c r="AU87" i="15"/>
  <c r="AU91" i="15" s="1"/>
  <c r="AU83" i="15"/>
  <c r="AY69" i="16"/>
  <c r="AX73" i="16"/>
  <c r="AV35" i="19" l="1"/>
  <c r="AX59" i="17"/>
  <c r="AW34" i="19"/>
  <c r="AX32" i="19"/>
  <c r="AV42" i="19"/>
  <c r="AY73" i="16"/>
  <c r="AZ69" i="16"/>
  <c r="BC12" i="15"/>
  <c r="BB15" i="15"/>
  <c r="AW29" i="16"/>
  <c r="BB17" i="15"/>
  <c r="BA20" i="15"/>
  <c r="BA24" i="15" s="1"/>
  <c r="AV12" i="18"/>
  <c r="AV11" i="18"/>
  <c r="AW78" i="15"/>
  <c r="AW73" i="15"/>
  <c r="AW62" i="16"/>
  <c r="AY23" i="16"/>
  <c r="AW33" i="19"/>
  <c r="AX31" i="19"/>
  <c r="AV28" i="16"/>
  <c r="AV33" i="16" s="1"/>
  <c r="AW9" i="18" s="1"/>
  <c r="AV43" i="16" a="1"/>
  <c r="AV43" i="16" s="1"/>
  <c r="AV19" i="19"/>
  <c r="AV21" i="19" s="1"/>
  <c r="AW15" i="19"/>
  <c r="AW20" i="19"/>
  <c r="AX18" i="19"/>
  <c r="AY45" i="17"/>
  <c r="AZ42" i="17"/>
  <c r="BA41" i="17"/>
  <c r="F68" i="17"/>
  <c r="S12" i="17"/>
  <c r="R70" i="17"/>
  <c r="BC38" i="16"/>
  <c r="AX26" i="19"/>
  <c r="AY24" i="19"/>
  <c r="AY17" i="19"/>
  <c r="AW27" i="19"/>
  <c r="AX25" i="19"/>
  <c r="AV83" i="15"/>
  <c r="AV87" i="15"/>
  <c r="AV91" i="15" s="1"/>
  <c r="AW41" i="19"/>
  <c r="AX39" i="19"/>
  <c r="AX29" i="17"/>
  <c r="AY26" i="17"/>
  <c r="AY27" i="17"/>
  <c r="AZ25" i="17"/>
  <c r="AX64" i="15"/>
  <c r="AX71" i="15" s="1"/>
  <c r="AX80" i="15" s="1"/>
  <c r="AX56" i="15"/>
  <c r="AX70" i="15" s="1"/>
  <c r="AX79" i="15" s="1"/>
  <c r="AX48" i="15"/>
  <c r="AX69" i="15" s="1"/>
  <c r="AY28" i="15" a="1"/>
  <c r="AY28" i="15" s="1"/>
  <c r="AY4" i="16"/>
  <c r="AY5" i="16"/>
  <c r="AX53" i="19" s="1"/>
  <c r="AZ3" i="16"/>
  <c r="AW40" i="19"/>
  <c r="AX38" i="19"/>
  <c r="AX28" i="17"/>
  <c r="AY43" i="17"/>
  <c r="AY44" i="17" s="1"/>
  <c r="AX11" i="17"/>
  <c r="AY10" i="17"/>
  <c r="AW30" i="16"/>
  <c r="AY57" i="17"/>
  <c r="AX60" i="17"/>
  <c r="AY58" i="17"/>
  <c r="AZ56" i="17"/>
  <c r="R79" i="17"/>
  <c r="AW26" i="19"/>
  <c r="AW28" i="19" l="1"/>
  <c r="AW35" i="19"/>
  <c r="AX34" i="19"/>
  <c r="AY32" i="19"/>
  <c r="AY59" i="17"/>
  <c r="AY11" i="17"/>
  <c r="AZ10" i="17"/>
  <c r="BA3" i="16"/>
  <c r="AZ5" i="16"/>
  <c r="AY53" i="19" s="1"/>
  <c r="AZ4" i="16"/>
  <c r="AX88" i="15"/>
  <c r="AZ17" i="19"/>
  <c r="F69" i="17"/>
  <c r="AW11" i="18"/>
  <c r="AW12" i="18"/>
  <c r="AX62" i="16"/>
  <c r="AZ23" i="16"/>
  <c r="AW83" i="15"/>
  <c r="AW87" i="15"/>
  <c r="AW91" i="15" s="1"/>
  <c r="AZ73" i="16"/>
  <c r="BA69" i="16"/>
  <c r="AX89" i="15"/>
  <c r="AY28" i="17"/>
  <c r="AZ45" i="17"/>
  <c r="BB41" i="17"/>
  <c r="BA42" i="17"/>
  <c r="AY18" i="19"/>
  <c r="AX33" i="19"/>
  <c r="AY31" i="19"/>
  <c r="AX29" i="16"/>
  <c r="AX15" i="19"/>
  <c r="AY56" i="15"/>
  <c r="AY70" i="15" s="1"/>
  <c r="AY79" i="15" s="1"/>
  <c r="AY88" i="15" s="1"/>
  <c r="AY48" i="15"/>
  <c r="AY69" i="15" s="1"/>
  <c r="AY64" i="15"/>
  <c r="AY71" i="15" s="1"/>
  <c r="AY80" i="15" s="1"/>
  <c r="AY89" i="15" s="1"/>
  <c r="AZ28" i="15" a="1"/>
  <c r="AZ28" i="15" s="1"/>
  <c r="AY26" i="19"/>
  <c r="AZ24" i="19"/>
  <c r="R78" i="17"/>
  <c r="R81" i="17" s="1"/>
  <c r="AX20" i="19"/>
  <c r="BB20" i="15"/>
  <c r="BB24" i="15" s="1"/>
  <c r="BC17" i="15"/>
  <c r="AW28" i="16"/>
  <c r="AW33" i="16" s="1"/>
  <c r="AX9" i="18" s="1"/>
  <c r="AW43" i="16" a="1"/>
  <c r="AW43" i="16" s="1"/>
  <c r="AW19" i="19"/>
  <c r="AW21" i="19" s="1"/>
  <c r="BA56" i="17"/>
  <c r="AZ57" i="17"/>
  <c r="AY60" i="17"/>
  <c r="AZ58" i="17"/>
  <c r="AX40" i="19"/>
  <c r="AY38" i="19"/>
  <c r="AW42" i="19"/>
  <c r="AX73" i="15"/>
  <c r="AX78" i="15"/>
  <c r="AZ26" i="17"/>
  <c r="AY29" i="17"/>
  <c r="BA25" i="17"/>
  <c r="AX41" i="19"/>
  <c r="AY39" i="19"/>
  <c r="AX27" i="19"/>
  <c r="AX28" i="19" s="1"/>
  <c r="AY25" i="19"/>
  <c r="BD38" i="16"/>
  <c r="S73" i="17"/>
  <c r="S13" i="17"/>
  <c r="AZ43" i="17"/>
  <c r="AZ44" i="17" s="1"/>
  <c r="AX30" i="16"/>
  <c r="BD12" i="15"/>
  <c r="BC15" i="15"/>
  <c r="AX35" i="19" l="1"/>
  <c r="AZ32" i="19"/>
  <c r="AY34" i="19"/>
  <c r="BE12" i="15"/>
  <c r="BD15" i="15"/>
  <c r="BE38" i="16"/>
  <c r="AY73" i="15"/>
  <c r="AY78" i="15"/>
  <c r="AY62" i="16"/>
  <c r="BA23" i="16"/>
  <c r="AY41" i="19"/>
  <c r="AZ39" i="19"/>
  <c r="AY40" i="19"/>
  <c r="AZ38" i="19"/>
  <c r="BA24" i="19"/>
  <c r="AY30" i="16"/>
  <c r="BA5" i="16"/>
  <c r="AZ53" i="19" s="1"/>
  <c r="BB3" i="16"/>
  <c r="BA4" i="16"/>
  <c r="BD17" i="15"/>
  <c r="BC20" i="15"/>
  <c r="BC24" i="15" s="1"/>
  <c r="S74" i="17"/>
  <c r="S14" i="17"/>
  <c r="AZ27" i="17"/>
  <c r="AZ28" i="17" s="1"/>
  <c r="AX42" i="19"/>
  <c r="AZ59" i="17"/>
  <c r="AZ48" i="15"/>
  <c r="AZ69" i="15" s="1"/>
  <c r="AZ64" i="15"/>
  <c r="AZ71" i="15" s="1"/>
  <c r="AZ80" i="15" s="1"/>
  <c r="AZ56" i="15"/>
  <c r="AZ70" i="15" s="1"/>
  <c r="AZ79" i="15" s="1"/>
  <c r="AZ88" i="15" s="1"/>
  <c r="BA28" i="15" a="1"/>
  <c r="BA28" i="15" s="1"/>
  <c r="AY33" i="19"/>
  <c r="AZ31" i="19"/>
  <c r="BB42" i="17"/>
  <c r="BA45" i="17"/>
  <c r="BB43" i="17" s="1"/>
  <c r="BC41" i="17"/>
  <c r="BB69" i="16"/>
  <c r="BA73" i="16"/>
  <c r="AY29" i="16"/>
  <c r="BA10" i="17"/>
  <c r="AZ11" i="17"/>
  <c r="S76" i="17"/>
  <c r="R61" i="16" s="1"/>
  <c r="AY27" i="19"/>
  <c r="AY28" i="19" s="1"/>
  <c r="AZ25" i="19"/>
  <c r="BA27" i="17"/>
  <c r="BA26" i="17"/>
  <c r="AZ29" i="17"/>
  <c r="BB25" i="17"/>
  <c r="AX87" i="15"/>
  <c r="AX91" i="15" s="1"/>
  <c r="AX83" i="15"/>
  <c r="AZ60" i="17"/>
  <c r="BA58" i="17" s="1"/>
  <c r="BA57" i="17"/>
  <c r="BB56" i="17"/>
  <c r="AX11" i="18"/>
  <c r="AX12" i="18"/>
  <c r="AX28" i="16"/>
  <c r="AX33" i="16" s="1"/>
  <c r="AY9" i="18" s="1"/>
  <c r="AX43" i="16" a="1"/>
  <c r="AX43" i="16" s="1"/>
  <c r="AX19" i="19"/>
  <c r="AX21" i="19" s="1"/>
  <c r="AY20" i="19"/>
  <c r="AZ18" i="19"/>
  <c r="BA43" i="17"/>
  <c r="BA44" i="17" s="1"/>
  <c r="AZ26" i="19"/>
  <c r="BA17" i="19"/>
  <c r="AY15" i="19"/>
  <c r="AY35" i="19" l="1"/>
  <c r="BA32" i="19"/>
  <c r="AZ34" i="19"/>
  <c r="AY42" i="19"/>
  <c r="BA28" i="17"/>
  <c r="AZ30" i="16"/>
  <c r="AZ20" i="19"/>
  <c r="BA18" i="19"/>
  <c r="BA29" i="17"/>
  <c r="BB27" i="17"/>
  <c r="BB26" i="17"/>
  <c r="BC25" i="17"/>
  <c r="AZ27" i="19"/>
  <c r="AZ28" i="19" s="1"/>
  <c r="BA25" i="19"/>
  <c r="BB44" i="17"/>
  <c r="S79" i="17"/>
  <c r="BE17" i="15"/>
  <c r="BD20" i="15"/>
  <c r="BD24" i="15" s="1"/>
  <c r="BA60" i="17"/>
  <c r="BB58" i="17" s="1"/>
  <c r="BB57" i="17"/>
  <c r="BC56" i="17"/>
  <c r="BC69" i="16"/>
  <c r="BB73" i="16"/>
  <c r="AZ89" i="15"/>
  <c r="BB5" i="16"/>
  <c r="BA53" i="19" s="1"/>
  <c r="BB4" i="16"/>
  <c r="BC3" i="16"/>
  <c r="BB24" i="19"/>
  <c r="AZ40" i="19"/>
  <c r="BA38" i="19"/>
  <c r="BF38" i="16"/>
  <c r="AY28" i="16"/>
  <c r="AY33" i="16" s="1"/>
  <c r="AZ9" i="18" s="1"/>
  <c r="AY43" i="16" a="1"/>
  <c r="AY43" i="16" s="1"/>
  <c r="AY19" i="19"/>
  <c r="AY21" i="19" s="1"/>
  <c r="AY87" i="15"/>
  <c r="AY91" i="15" s="1"/>
  <c r="AY83" i="15"/>
  <c r="AY12" i="18"/>
  <c r="AY11" i="18"/>
  <c r="BA59" i="17"/>
  <c r="BB45" i="17"/>
  <c r="BC43" i="17"/>
  <c r="BC42" i="17"/>
  <c r="BD41" i="17"/>
  <c r="AZ33" i="19"/>
  <c r="BA31" i="19"/>
  <c r="AZ73" i="15"/>
  <c r="AZ78" i="15"/>
  <c r="BB17" i="19"/>
  <c r="BA26" i="19"/>
  <c r="BA11" i="17"/>
  <c r="BB10" i="17"/>
  <c r="BA64" i="15"/>
  <c r="BA71" i="15" s="1"/>
  <c r="BA80" i="15" s="1"/>
  <c r="BA89" i="15" s="1"/>
  <c r="BA56" i="15"/>
  <c r="BA70" i="15" s="1"/>
  <c r="BA79" i="15" s="1"/>
  <c r="BA88" i="15" s="1"/>
  <c r="BA48" i="15"/>
  <c r="BA69" i="15" s="1"/>
  <c r="BB28" i="15" a="1"/>
  <c r="BB28" i="15" s="1"/>
  <c r="G68" i="17"/>
  <c r="S70" i="17"/>
  <c r="T12" i="17"/>
  <c r="BF12" i="15"/>
  <c r="BE15" i="15"/>
  <c r="AZ29" i="16"/>
  <c r="AZ15" i="19"/>
  <c r="AZ41" i="19"/>
  <c r="BA39" i="19"/>
  <c r="AZ62" i="16"/>
  <c r="BB23" i="16"/>
  <c r="AZ35" i="19" l="1"/>
  <c r="BB28" i="17"/>
  <c r="BB32" i="19"/>
  <c r="BA34" i="19"/>
  <c r="AZ42" i="19"/>
  <c r="BC24" i="19"/>
  <c r="BA41" i="19"/>
  <c r="BB39" i="19"/>
  <c r="BG12" i="15"/>
  <c r="BF15" i="15"/>
  <c r="BA78" i="15"/>
  <c r="BA73" i="15"/>
  <c r="AZ87" i="15"/>
  <c r="AZ91" i="15" s="1"/>
  <c r="AZ83" i="15"/>
  <c r="BC45" i="17"/>
  <c r="BD43" i="17"/>
  <c r="BD42" i="17"/>
  <c r="BE41" i="17"/>
  <c r="BC73" i="16"/>
  <c r="BD69" i="16"/>
  <c r="G69" i="17"/>
  <c r="BB64" i="15"/>
  <c r="BB71" i="15" s="1"/>
  <c r="BB80" i="15" s="1"/>
  <c r="BB89" i="15" s="1"/>
  <c r="BB56" i="15"/>
  <c r="BB70" i="15" s="1"/>
  <c r="BB79" i="15" s="1"/>
  <c r="BB88" i="15" s="1"/>
  <c r="BB48" i="15"/>
  <c r="BB69" i="15" s="1"/>
  <c r="BC28" i="15" a="1"/>
  <c r="BC28" i="15" s="1"/>
  <c r="BA30" i="16"/>
  <c r="BG38" i="16"/>
  <c r="T73" i="17"/>
  <c r="T13" i="17"/>
  <c r="BA29" i="16"/>
  <c r="BC17" i="19"/>
  <c r="BC44" i="17"/>
  <c r="AZ12" i="18"/>
  <c r="AZ11" i="18"/>
  <c r="BA40" i="19"/>
  <c r="BB38" i="19"/>
  <c r="BC4" i="16"/>
  <c r="BD3" i="16"/>
  <c r="BC5" i="16"/>
  <c r="BB53" i="19" s="1"/>
  <c r="BD56" i="17"/>
  <c r="BC58" i="17"/>
  <c r="BB60" i="17"/>
  <c r="BC57" i="17"/>
  <c r="BA27" i="19"/>
  <c r="BA28" i="19" s="1"/>
  <c r="BB25" i="19"/>
  <c r="BA62" i="16"/>
  <c r="BC23" i="16"/>
  <c r="S78" i="17"/>
  <c r="S81" i="17" s="1"/>
  <c r="BB11" i="17"/>
  <c r="BC10" i="17"/>
  <c r="BA33" i="19"/>
  <c r="BB31" i="19"/>
  <c r="BA15" i="19"/>
  <c r="BB59" i="17"/>
  <c r="AZ28" i="16"/>
  <c r="AZ33" i="16" s="1"/>
  <c r="BA9" i="18" s="1"/>
  <c r="AZ43" i="16" a="1"/>
  <c r="AZ43" i="16" s="1"/>
  <c r="AZ19" i="19"/>
  <c r="AZ21" i="19" s="1"/>
  <c r="BF17" i="15"/>
  <c r="BE20" i="15"/>
  <c r="BE24" i="15" s="1"/>
  <c r="BB29" i="17"/>
  <c r="BC27" i="17" s="1"/>
  <c r="BC26" i="17"/>
  <c r="BD25" i="17"/>
  <c r="BA20" i="19"/>
  <c r="BB18" i="19"/>
  <c r="BB34" i="19" l="1"/>
  <c r="BC32" i="19"/>
  <c r="BA35" i="19"/>
  <c r="BD44" i="17"/>
  <c r="BA42" i="19"/>
  <c r="BB41" i="19"/>
  <c r="BC39" i="19"/>
  <c r="BC18" i="19"/>
  <c r="BE56" i="17"/>
  <c r="BC60" i="17"/>
  <c r="BD58" i="17" s="1"/>
  <c r="BD57" i="17"/>
  <c r="BE3" i="16"/>
  <c r="BD4" i="16"/>
  <c r="BD5" i="16"/>
  <c r="BC53" i="19" s="1"/>
  <c r="T74" i="17"/>
  <c r="T14" i="17"/>
  <c r="BH38" i="16"/>
  <c r="BC56" i="15"/>
  <c r="BC70" i="15" s="1"/>
  <c r="BC79" i="15" s="1"/>
  <c r="BC88" i="15" s="1"/>
  <c r="BC48" i="15"/>
  <c r="BC69" i="15" s="1"/>
  <c r="BC64" i="15"/>
  <c r="BC71" i="15" s="1"/>
  <c r="BC80" i="15" s="1"/>
  <c r="BC89" i="15" s="1"/>
  <c r="BD28" i="15" a="1"/>
  <c r="BD28" i="15" s="1"/>
  <c r="BA83" i="15"/>
  <c r="BA87" i="15"/>
  <c r="BA91" i="15" s="1"/>
  <c r="BB15" i="19"/>
  <c r="BB73" i="15"/>
  <c r="BB78" i="15"/>
  <c r="BD24" i="19"/>
  <c r="BA12" i="18"/>
  <c r="BA11" i="18"/>
  <c r="BB62" i="16"/>
  <c r="BD23" i="16"/>
  <c r="BB27" i="19"/>
  <c r="BC25" i="19"/>
  <c r="BC29" i="17"/>
  <c r="BD27" i="17" s="1"/>
  <c r="BD26" i="17"/>
  <c r="BE25" i="17"/>
  <c r="BB30" i="16"/>
  <c r="BC11" i="17"/>
  <c r="BD10" i="17"/>
  <c r="BF20" i="15"/>
  <c r="BF24" i="15" s="1"/>
  <c r="BG17" i="15"/>
  <c r="BC59" i="17"/>
  <c r="T76" i="17"/>
  <c r="S61" i="16" s="1"/>
  <c r="BC28" i="17"/>
  <c r="BB33" i="19"/>
  <c r="BB35" i="19" s="1"/>
  <c r="BC31" i="19"/>
  <c r="BB29" i="16"/>
  <c r="BB40" i="19"/>
  <c r="BC38" i="19"/>
  <c r="BD17" i="19"/>
  <c r="BD73" i="16"/>
  <c r="BE69" i="16"/>
  <c r="BE42" i="17"/>
  <c r="BD45" i="17"/>
  <c r="BE43" i="17"/>
  <c r="BF41" i="17"/>
  <c r="BA28" i="16"/>
  <c r="BA33" i="16" s="1"/>
  <c r="BB9" i="18" s="1"/>
  <c r="BA43" i="16" a="1"/>
  <c r="BA43" i="16" s="1"/>
  <c r="BA19" i="19"/>
  <c r="BA21" i="19" s="1"/>
  <c r="BH12" i="15"/>
  <c r="BG15" i="15"/>
  <c r="BB26" i="19"/>
  <c r="BB28" i="19" l="1"/>
  <c r="BC34" i="19"/>
  <c r="BD32" i="19"/>
  <c r="BB42" i="19"/>
  <c r="BE17" i="19"/>
  <c r="BB28" i="16"/>
  <c r="BB33" i="16" s="1"/>
  <c r="BC9" i="18" s="1"/>
  <c r="BB43" i="16" a="1"/>
  <c r="BB43" i="16" s="1"/>
  <c r="BB19" i="19"/>
  <c r="BF69" i="16"/>
  <c r="BE73" i="16"/>
  <c r="BD28" i="17"/>
  <c r="BC78" i="15"/>
  <c r="BC73" i="15"/>
  <c r="H68" i="17"/>
  <c r="T70" i="17"/>
  <c r="U12" i="17"/>
  <c r="BI12" i="15"/>
  <c r="BI15" i="15" s="1"/>
  <c r="BH15" i="15"/>
  <c r="BB11" i="18"/>
  <c r="BB12" i="18"/>
  <c r="BE44" i="17"/>
  <c r="BC30" i="16"/>
  <c r="BD26" i="19"/>
  <c r="BE24" i="19"/>
  <c r="BB83" i="15"/>
  <c r="BB87" i="15"/>
  <c r="BB91" i="15" s="1"/>
  <c r="BD48" i="15"/>
  <c r="BD69" i="15" s="1"/>
  <c r="BD64" i="15"/>
  <c r="BD71" i="15" s="1"/>
  <c r="BD80" i="15" s="1"/>
  <c r="BD89" i="15" s="1"/>
  <c r="BD56" i="15"/>
  <c r="BD70" i="15" s="1"/>
  <c r="BD79" i="15" s="1"/>
  <c r="BD88" i="15" s="1"/>
  <c r="BE28" i="15" a="1"/>
  <c r="BE28" i="15" s="1"/>
  <c r="BI38" i="16"/>
  <c r="BD59" i="17"/>
  <c r="BD18" i="19"/>
  <c r="BB20" i="19"/>
  <c r="BC15" i="19"/>
  <c r="BC41" i="19"/>
  <c r="BD39" i="19"/>
  <c r="BE45" i="17"/>
  <c r="BF43" i="17"/>
  <c r="BF42" i="17"/>
  <c r="BG41" i="17"/>
  <c r="BC33" i="19"/>
  <c r="BC35" i="19" s="1"/>
  <c r="BD31" i="19"/>
  <c r="BC29" i="16"/>
  <c r="BH17" i="15"/>
  <c r="BG20" i="15"/>
  <c r="BG24" i="15" s="1"/>
  <c r="BE26" i="17"/>
  <c r="BD29" i="17"/>
  <c r="BE27" i="17" s="1"/>
  <c r="BF25" i="17"/>
  <c r="BC26" i="19"/>
  <c r="BC62" i="16"/>
  <c r="BE23" i="16"/>
  <c r="BC40" i="19"/>
  <c r="BD38" i="19"/>
  <c r="BC20" i="19"/>
  <c r="BE10" i="17"/>
  <c r="BD11" i="17"/>
  <c r="BC27" i="19"/>
  <c r="BD25" i="19"/>
  <c r="T79" i="17"/>
  <c r="BE5" i="16"/>
  <c r="BD53" i="19" s="1"/>
  <c r="BF3" i="16"/>
  <c r="BE4" i="16"/>
  <c r="BD60" i="17"/>
  <c r="BE58" i="17"/>
  <c r="BE57" i="17"/>
  <c r="BF56" i="17"/>
  <c r="BD34" i="19" l="1"/>
  <c r="BE32" i="19"/>
  <c r="BE59" i="17"/>
  <c r="BF24" i="19"/>
  <c r="U73" i="17"/>
  <c r="U13" i="17"/>
  <c r="BD30" i="16"/>
  <c r="BD73" i="15"/>
  <c r="BD78" i="15"/>
  <c r="T78" i="17"/>
  <c r="T81" i="17" s="1"/>
  <c r="BC87" i="15"/>
  <c r="BC91" i="15" s="1"/>
  <c r="BC83" i="15"/>
  <c r="BC12" i="18"/>
  <c r="BC11" i="18"/>
  <c r="BC42" i="19"/>
  <c r="BI17" i="15"/>
  <c r="BI20" i="15" s="1"/>
  <c r="BI24" i="15" s="1"/>
  <c r="BH20" i="15"/>
  <c r="BH24" i="15" s="1"/>
  <c r="BD20" i="19"/>
  <c r="BE18" i="19"/>
  <c r="BE28" i="17"/>
  <c r="BF45" i="17"/>
  <c r="BG43" i="17"/>
  <c r="BG42" i="17"/>
  <c r="BH41" i="17"/>
  <c r="BE64" i="15"/>
  <c r="BE71" i="15" s="1"/>
  <c r="BE80" i="15" s="1"/>
  <c r="BE89" i="15" s="1"/>
  <c r="BE56" i="15"/>
  <c r="BE70" i="15" s="1"/>
  <c r="BE79" i="15" s="1"/>
  <c r="BE88" i="15" s="1"/>
  <c r="BE48" i="15"/>
  <c r="BE69" i="15" s="1"/>
  <c r="BF28" i="15" a="1"/>
  <c r="BF28" i="15" s="1"/>
  <c r="H69" i="17"/>
  <c r="BD29" i="16"/>
  <c r="BB21" i="19"/>
  <c r="BF17" i="19"/>
  <c r="BF5" i="16"/>
  <c r="BE53" i="19" s="1"/>
  <c r="BG3" i="16"/>
  <c r="BF4" i="16"/>
  <c r="BD27" i="19"/>
  <c r="BD28" i="19" s="1"/>
  <c r="BE25" i="19"/>
  <c r="BC28" i="16"/>
  <c r="BC33" i="16" s="1"/>
  <c r="BD9" i="18" s="1"/>
  <c r="BC43" i="16" a="1"/>
  <c r="BC43" i="16" s="1"/>
  <c r="BC19" i="19"/>
  <c r="BC21" i="19" s="1"/>
  <c r="BD40" i="19"/>
  <c r="BE38" i="19"/>
  <c r="BE29" i="17"/>
  <c r="BF27" i="17"/>
  <c r="BF26" i="17"/>
  <c r="BG25" i="17"/>
  <c r="BD33" i="19"/>
  <c r="BD35" i="19" s="1"/>
  <c r="BE31" i="19"/>
  <c r="BE60" i="17"/>
  <c r="BF58" i="17"/>
  <c r="BF57" i="17"/>
  <c r="BG56" i="17"/>
  <c r="BD15" i="19"/>
  <c r="BE11" i="17"/>
  <c r="BF10" i="17"/>
  <c r="BD62" i="16"/>
  <c r="BF23" i="16"/>
  <c r="BC28" i="19"/>
  <c r="BF44" i="17"/>
  <c r="BD41" i="19"/>
  <c r="BE39" i="19"/>
  <c r="BG69" i="16"/>
  <c r="BF73" i="16"/>
  <c r="BE34" i="19" l="1"/>
  <c r="BF32" i="19"/>
  <c r="BF28" i="17"/>
  <c r="BD42" i="19"/>
  <c r="BG44" i="17"/>
  <c r="BG73" i="16"/>
  <c r="BH69" i="16"/>
  <c r="BF11" i="17"/>
  <c r="BG10" i="17"/>
  <c r="BF29" i="17"/>
  <c r="BG27" i="17"/>
  <c r="BG26" i="17"/>
  <c r="BH25" i="17"/>
  <c r="BE40" i="19"/>
  <c r="BF38" i="19"/>
  <c r="BE20" i="19"/>
  <c r="BF18" i="19"/>
  <c r="U74" i="17"/>
  <c r="U14" i="17"/>
  <c r="BE15" i="19"/>
  <c r="BF64" i="15"/>
  <c r="BF71" i="15" s="1"/>
  <c r="BF80" i="15" s="1"/>
  <c r="BF89" i="15" s="1"/>
  <c r="BF56" i="15"/>
  <c r="BF70" i="15" s="1"/>
  <c r="BF79" i="15" s="1"/>
  <c r="BF88" i="15" s="1"/>
  <c r="BF48" i="15"/>
  <c r="BF69" i="15" s="1"/>
  <c r="BG28" i="15" a="1"/>
  <c r="BG28" i="15" s="1"/>
  <c r="BG45" i="17"/>
  <c r="BH43" i="17"/>
  <c r="BH42" i="17"/>
  <c r="BI41" i="17"/>
  <c r="BG24" i="19"/>
  <c r="BE29" i="16"/>
  <c r="BE41" i="19"/>
  <c r="BF39" i="19"/>
  <c r="BD12" i="18"/>
  <c r="BD11" i="18"/>
  <c r="BG4" i="16"/>
  <c r="BG5" i="16"/>
  <c r="BF53" i="19" s="1"/>
  <c r="BH3" i="16"/>
  <c r="BE78" i="15"/>
  <c r="BE73" i="15"/>
  <c r="BE26" i="19"/>
  <c r="BE62" i="16"/>
  <c r="BG23" i="16"/>
  <c r="BG57" i="17"/>
  <c r="BF60" i="17"/>
  <c r="BG58" i="17"/>
  <c r="BH56" i="17"/>
  <c r="BE33" i="19"/>
  <c r="BE35" i="19" s="1"/>
  <c r="BF31" i="19"/>
  <c r="BE27" i="19"/>
  <c r="BF25" i="19"/>
  <c r="BE30" i="16"/>
  <c r="BF59" i="17"/>
  <c r="BG17" i="19"/>
  <c r="BD28" i="16"/>
  <c r="BD33" i="16" s="1"/>
  <c r="BE9" i="18" s="1"/>
  <c r="BD43" i="16" a="1"/>
  <c r="BD43" i="16" s="1"/>
  <c r="BD19" i="19"/>
  <c r="BD21" i="19" s="1"/>
  <c r="BD87" i="15"/>
  <c r="BD91" i="15" s="1"/>
  <c r="BD83" i="15"/>
  <c r="U76" i="17"/>
  <c r="T61" i="16" s="1"/>
  <c r="BF34" i="19" l="1"/>
  <c r="BG32" i="19"/>
  <c r="BG28" i="17"/>
  <c r="BH17" i="19"/>
  <c r="U70" i="17"/>
  <c r="V12" i="17"/>
  <c r="I68" i="17"/>
  <c r="BF30" i="16"/>
  <c r="BI3" i="16"/>
  <c r="BH5" i="16"/>
  <c r="BG53" i="19" s="1"/>
  <c r="BH4" i="16"/>
  <c r="BF41" i="19"/>
  <c r="BG39" i="19"/>
  <c r="U79" i="17"/>
  <c r="BG59" i="17"/>
  <c r="BE28" i="19"/>
  <c r="BF33" i="19"/>
  <c r="BF35" i="19" s="1"/>
  <c r="BG31" i="19"/>
  <c r="BI56" i="17"/>
  <c r="BH57" i="17"/>
  <c r="BG60" i="17"/>
  <c r="BH58" i="17"/>
  <c r="BF62" i="16"/>
  <c r="BH23" i="16"/>
  <c r="BF29" i="16"/>
  <c r="BF15" i="19"/>
  <c r="BH44" i="17"/>
  <c r="BF73" i="15"/>
  <c r="BF78" i="15"/>
  <c r="BG29" i="17"/>
  <c r="BH27" i="17" s="1"/>
  <c r="BH26" i="17"/>
  <c r="BI25" i="17"/>
  <c r="BE28" i="16"/>
  <c r="BE33" i="16" s="1"/>
  <c r="BF9" i="18" s="1"/>
  <c r="BE43" i="16" a="1"/>
  <c r="BE43" i="16" s="1"/>
  <c r="BE19" i="19"/>
  <c r="BE21" i="19" s="1"/>
  <c r="BE87" i="15"/>
  <c r="BE91" i="15" s="1"/>
  <c r="BE83" i="15"/>
  <c r="BH73" i="16"/>
  <c r="BI69" i="16"/>
  <c r="BE12" i="18"/>
  <c r="BE11" i="18"/>
  <c r="BF27" i="19"/>
  <c r="BG25" i="19"/>
  <c r="BH24" i="19"/>
  <c r="BF40" i="19"/>
  <c r="BG38" i="19"/>
  <c r="BF26" i="19"/>
  <c r="BH45" i="17"/>
  <c r="BI42" i="17"/>
  <c r="BJ41" i="17"/>
  <c r="BG56" i="15"/>
  <c r="BG70" i="15" s="1"/>
  <c r="BG79" i="15" s="1"/>
  <c r="BG88" i="15" s="1"/>
  <c r="BG48" i="15"/>
  <c r="BG69" i="15" s="1"/>
  <c r="BG64" i="15"/>
  <c r="BG71" i="15" s="1"/>
  <c r="BG80" i="15" s="1"/>
  <c r="BG89" i="15" s="1"/>
  <c r="BH28" i="15" a="1"/>
  <c r="BH28" i="15" s="1"/>
  <c r="BG18" i="19"/>
  <c r="BE42" i="19"/>
  <c r="BG11" i="17"/>
  <c r="BH10" i="17"/>
  <c r="BF42" i="19" l="1"/>
  <c r="BH59" i="17"/>
  <c r="BH32" i="19"/>
  <c r="BG34" i="19"/>
  <c r="BG15" i="19"/>
  <c r="I69" i="17"/>
  <c r="BH18" i="19"/>
  <c r="BG78" i="15"/>
  <c r="BG73" i="15"/>
  <c r="BG29" i="16"/>
  <c r="BH29" i="17"/>
  <c r="BI27" i="17" s="1"/>
  <c r="BI26" i="17"/>
  <c r="BJ25" i="17"/>
  <c r="BH60" i="17"/>
  <c r="BI58" i="17" s="1"/>
  <c r="BI57" i="17"/>
  <c r="BJ56" i="17"/>
  <c r="BH48" i="15"/>
  <c r="BH69" i="15" s="1"/>
  <c r="BH64" i="15"/>
  <c r="BH71" i="15" s="1"/>
  <c r="BH80" i="15" s="1"/>
  <c r="BH89" i="15" s="1"/>
  <c r="BH56" i="15"/>
  <c r="BH70" i="15" s="1"/>
  <c r="BH79" i="15" s="1"/>
  <c r="BH88" i="15" s="1"/>
  <c r="BI28" i="15" a="1"/>
  <c r="BI28" i="15" s="1"/>
  <c r="BF28" i="19"/>
  <c r="BG26" i="19"/>
  <c r="BH28" i="17"/>
  <c r="BF83" i="15"/>
  <c r="BF87" i="15"/>
  <c r="BF91" i="15" s="1"/>
  <c r="BG33" i="19"/>
  <c r="BH31" i="19"/>
  <c r="BG41" i="19"/>
  <c r="BH39" i="19"/>
  <c r="BI5" i="16"/>
  <c r="BH53" i="19" s="1"/>
  <c r="BI4" i="16"/>
  <c r="BJ3" i="16"/>
  <c r="V73" i="17"/>
  <c r="V13" i="17"/>
  <c r="BF28" i="16"/>
  <c r="BF33" i="16" s="1"/>
  <c r="BG9" i="18" s="1"/>
  <c r="BF43" i="16" a="1"/>
  <c r="BF43" i="16" s="1"/>
  <c r="BF19" i="19"/>
  <c r="BG62" i="16"/>
  <c r="BI23" i="16"/>
  <c r="BF20" i="19"/>
  <c r="BH26" i="19"/>
  <c r="BI24" i="19"/>
  <c r="BI43" i="17"/>
  <c r="BI44" i="17" s="1"/>
  <c r="BI10" i="17"/>
  <c r="BH11" i="17"/>
  <c r="BI45" i="17"/>
  <c r="BJ42" i="17"/>
  <c r="BK41" i="17"/>
  <c r="BG40" i="19"/>
  <c r="BH38" i="19"/>
  <c r="BG27" i="19"/>
  <c r="BH25" i="19"/>
  <c r="BJ69" i="16"/>
  <c r="BJ73" i="16" s="1"/>
  <c r="BI73" i="16"/>
  <c r="BF12" i="18"/>
  <c r="BF11" i="18"/>
  <c r="BG30" i="16"/>
  <c r="U78" i="17"/>
  <c r="U81" i="17" s="1"/>
  <c r="BI17" i="19"/>
  <c r="BG35" i="19" l="1"/>
  <c r="BI32" i="19"/>
  <c r="BI34" i="19" s="1"/>
  <c r="BH34" i="19"/>
  <c r="BF21" i="19"/>
  <c r="BH33" i="19"/>
  <c r="BI31" i="19"/>
  <c r="BH78" i="15"/>
  <c r="BH73" i="15"/>
  <c r="BH30" i="16"/>
  <c r="BH15" i="19"/>
  <c r="BI64" i="15"/>
  <c r="BI71" i="15" s="1"/>
  <c r="BI80" i="15" s="1"/>
  <c r="BI56" i="15"/>
  <c r="BI70" i="15" s="1"/>
  <c r="BI79" i="15" s="1"/>
  <c r="BI48" i="15"/>
  <c r="BI69" i="15" s="1"/>
  <c r="BI60" i="17"/>
  <c r="BJ58" i="17"/>
  <c r="BJ57" i="17"/>
  <c r="BK56" i="17"/>
  <c r="BI29" i="17"/>
  <c r="BJ27" i="17"/>
  <c r="BJ26" i="17"/>
  <c r="BK25" i="17"/>
  <c r="BG87" i="15"/>
  <c r="BG91" i="15" s="1"/>
  <c r="BG83" i="15"/>
  <c r="BG28" i="16"/>
  <c r="BG33" i="16" s="1"/>
  <c r="BH9" i="18" s="1"/>
  <c r="BG43" i="16" a="1"/>
  <c r="BG43" i="16" s="1"/>
  <c r="BG19" i="19"/>
  <c r="BH29" i="16"/>
  <c r="BI59" i="17"/>
  <c r="BI28" i="17"/>
  <c r="BI18" i="19"/>
  <c r="BH40" i="19"/>
  <c r="BI38" i="19"/>
  <c r="BI40" i="19" s="1"/>
  <c r="BJ5" i="16"/>
  <c r="BI53" i="19" s="1"/>
  <c r="BK3" i="16"/>
  <c r="BJ4" i="16"/>
  <c r="BH27" i="19"/>
  <c r="BH28" i="19" s="1"/>
  <c r="BI25" i="19"/>
  <c r="BG42" i="19"/>
  <c r="V74" i="17"/>
  <c r="V14" i="17"/>
  <c r="BJ45" i="17"/>
  <c r="BK43" i="17"/>
  <c r="BK42" i="17"/>
  <c r="BL41" i="17"/>
  <c r="BH62" i="16"/>
  <c r="BJ23" i="16"/>
  <c r="V76" i="17"/>
  <c r="U61" i="16" s="1"/>
  <c r="BJ43" i="17"/>
  <c r="BJ44" i="17" s="1"/>
  <c r="BI11" i="17"/>
  <c r="BJ10" i="17"/>
  <c r="BG11" i="18"/>
  <c r="BG12" i="18"/>
  <c r="BH41" i="19"/>
  <c r="BI39" i="19"/>
  <c r="BI41" i="19" s="1"/>
  <c r="BG28" i="19"/>
  <c r="BG20" i="19"/>
  <c r="BH35" i="19" l="1"/>
  <c r="BH42" i="19"/>
  <c r="BJ28" i="17"/>
  <c r="BJ59" i="17"/>
  <c r="BI42" i="19"/>
  <c r="BI27" i="19"/>
  <c r="BH28" i="16"/>
  <c r="BH33" i="16" s="1"/>
  <c r="BI9" i="18" s="1"/>
  <c r="BH43" i="16" a="1"/>
  <c r="BH43" i="16" s="1"/>
  <c r="BH19" i="19"/>
  <c r="BI15" i="19"/>
  <c r="BI78" i="15"/>
  <c r="BI73" i="15"/>
  <c r="BH83" i="15"/>
  <c r="BH87" i="15"/>
  <c r="BH91" i="15" s="1"/>
  <c r="BI88" i="15"/>
  <c r="BI33" i="19"/>
  <c r="BI35" i="19" s="1"/>
  <c r="BI20" i="19"/>
  <c r="BG21" i="19"/>
  <c r="BK4" i="16"/>
  <c r="BK5" i="16"/>
  <c r="BH20" i="19"/>
  <c r="BI29" i="16"/>
  <c r="BJ11" i="17"/>
  <c r="BK10" i="17"/>
  <c r="BK45" i="17"/>
  <c r="BL43" i="17" s="1"/>
  <c r="BL42" i="17"/>
  <c r="BM41" i="17"/>
  <c r="V70" i="17"/>
  <c r="W12" i="17"/>
  <c r="J68" i="17"/>
  <c r="BI30" i="16"/>
  <c r="BI62" i="16"/>
  <c r="BK44" i="17"/>
  <c r="V79" i="17"/>
  <c r="BI26" i="19"/>
  <c r="BI28" i="19" s="1"/>
  <c r="BH12" i="18"/>
  <c r="BH11" i="18"/>
  <c r="BJ29" i="17"/>
  <c r="BK26" i="17"/>
  <c r="BK27" i="17"/>
  <c r="BL25" i="17"/>
  <c r="BL56" i="17"/>
  <c r="BJ60" i="17"/>
  <c r="BK57" i="17"/>
  <c r="BK58" i="17"/>
  <c r="BI89" i="15"/>
  <c r="BI87" i="15" l="1"/>
  <c r="BI91" i="15" s="1"/>
  <c r="BI83" i="15"/>
  <c r="BI12" i="18"/>
  <c r="BI11" i="18"/>
  <c r="BM43" i="17"/>
  <c r="BM42" i="17"/>
  <c r="BL45" i="17"/>
  <c r="BN41" i="17"/>
  <c r="W73" i="17"/>
  <c r="W13" i="17"/>
  <c r="BL44" i="17"/>
  <c r="BK11" i="17"/>
  <c r="BJ14" i="17"/>
  <c r="BL10" i="17"/>
  <c r="BK28" i="17"/>
  <c r="V78" i="17"/>
  <c r="V81" i="17" s="1"/>
  <c r="BH21" i="19"/>
  <c r="BK29" i="17"/>
  <c r="BL27" i="17"/>
  <c r="BL26" i="17"/>
  <c r="BM25" i="17"/>
  <c r="BK59" i="17"/>
  <c r="BM56" i="17"/>
  <c r="BK60" i="17"/>
  <c r="BL58" i="17" s="1"/>
  <c r="BL57" i="17"/>
  <c r="J69" i="17"/>
  <c r="BI28" i="16"/>
  <c r="BI33" i="16" s="1"/>
  <c r="BJ9" i="18" s="1"/>
  <c r="BI43" i="16" a="1"/>
  <c r="BI43" i="16" s="1"/>
  <c r="BI19" i="19"/>
  <c r="BI21" i="19" s="1"/>
  <c r="BL28" i="17" l="1"/>
  <c r="W74" i="17"/>
  <c r="W14" i="17"/>
  <c r="BL60" i="17"/>
  <c r="BM58" i="17"/>
  <c r="BM57" i="17"/>
  <c r="BN56" i="17"/>
  <c r="W76" i="17"/>
  <c r="V61" i="16" s="1"/>
  <c r="BM45" i="17"/>
  <c r="BN42" i="17"/>
  <c r="BO41" i="17"/>
  <c r="BJ12" i="18"/>
  <c r="BJ11" i="18"/>
  <c r="BL59" i="17"/>
  <c r="BK12" i="17"/>
  <c r="BK73" i="17" s="1"/>
  <c r="BK76" i="17" s="1"/>
  <c r="BL29" i="17"/>
  <c r="BM27" i="17" s="1"/>
  <c r="BM26" i="17"/>
  <c r="BN25" i="17"/>
  <c r="BK14" i="17"/>
  <c r="BM10" i="17"/>
  <c r="BL12" i="17"/>
  <c r="BL73" i="17" s="1"/>
  <c r="BL76" i="17" s="1"/>
  <c r="BL11" i="17"/>
  <c r="BM44" i="17"/>
  <c r="BJ70" i="17"/>
  <c r="BL13" i="17" l="1"/>
  <c r="BL74" i="17" s="1"/>
  <c r="BL79" i="17" s="1"/>
  <c r="BK13" i="17"/>
  <c r="BK74" i="17" s="1"/>
  <c r="BK79" i="17" s="1"/>
  <c r="BL14" i="17"/>
  <c r="BM12" i="17"/>
  <c r="BM73" i="17" s="1"/>
  <c r="BM76" i="17" s="1"/>
  <c r="BM11" i="17"/>
  <c r="BN10" i="17"/>
  <c r="BM29" i="17"/>
  <c r="BN27" i="17"/>
  <c r="BN26" i="17"/>
  <c r="BO25" i="17"/>
  <c r="BN45" i="17"/>
  <c r="BO42" i="17"/>
  <c r="BP41" i="17"/>
  <c r="BL70" i="17"/>
  <c r="BK70" i="17"/>
  <c r="BM28" i="17"/>
  <c r="BM60" i="17"/>
  <c r="BN58" i="17" s="1"/>
  <c r="BN57" i="17"/>
  <c r="BO56" i="17"/>
  <c r="W70" i="17"/>
  <c r="X12" i="17"/>
  <c r="K68" i="17"/>
  <c r="BN43" i="17"/>
  <c r="BN44" i="17" s="1"/>
  <c r="BM59" i="17"/>
  <c r="W79" i="17"/>
  <c r="BN28" i="17" l="1"/>
  <c r="BM13" i="17"/>
  <c r="BM74" i="17" s="1"/>
  <c r="BM79" i="17" s="1"/>
  <c r="BP56" i="17"/>
  <c r="BO57" i="17"/>
  <c r="BN60" i="17"/>
  <c r="BO58" i="17" s="1"/>
  <c r="BO45" i="17"/>
  <c r="BP43" i="17" s="1"/>
  <c r="BP42" i="17"/>
  <c r="BQ41" i="17"/>
  <c r="W78" i="17"/>
  <c r="W81" i="17" s="1"/>
  <c r="BK78" i="17"/>
  <c r="BK81" i="17" s="1"/>
  <c r="BL78" i="17"/>
  <c r="BL81" i="17" s="1"/>
  <c r="BN29" i="17"/>
  <c r="BO26" i="17"/>
  <c r="BP25" i="17"/>
  <c r="BM14" i="17"/>
  <c r="BN11" i="17"/>
  <c r="BO10" i="17"/>
  <c r="K69" i="17"/>
  <c r="BN59" i="17"/>
  <c r="X73" i="17"/>
  <c r="X13" i="17"/>
  <c r="BO43" i="17"/>
  <c r="BO44" i="17" s="1"/>
  <c r="BM70" i="17" l="1"/>
  <c r="BP45" i="17"/>
  <c r="BQ42" i="17"/>
  <c r="BR41" i="17"/>
  <c r="BQ43" i="17"/>
  <c r="X76" i="17"/>
  <c r="W61" i="16" s="1"/>
  <c r="BO11" i="17"/>
  <c r="BO12" i="17"/>
  <c r="BN14" i="17"/>
  <c r="BP10" i="17"/>
  <c r="BP26" i="17"/>
  <c r="BO29" i="17"/>
  <c r="BP27" i="17" s="1"/>
  <c r="BQ25" i="17"/>
  <c r="BP44" i="17"/>
  <c r="BO59" i="17"/>
  <c r="X74" i="17"/>
  <c r="X14" i="17"/>
  <c r="BO27" i="17"/>
  <c r="BO28" i="17" s="1"/>
  <c r="BQ56" i="17"/>
  <c r="BP57" i="17"/>
  <c r="BO60" i="17"/>
  <c r="BP58" i="17"/>
  <c r="BN12" i="17"/>
  <c r="BN73" i="17" s="1"/>
  <c r="BN76" i="17" s="1"/>
  <c r="BQ44" i="17" l="1"/>
  <c r="Y12" i="17"/>
  <c r="X70" i="17"/>
  <c r="L68" i="17"/>
  <c r="BO14" i="17"/>
  <c r="BP12" i="17"/>
  <c r="BP73" i="17" s="1"/>
  <c r="BP76" i="17" s="1"/>
  <c r="BQ10" i="17"/>
  <c r="BP11" i="17"/>
  <c r="BN13" i="17"/>
  <c r="BN74" i="17" s="1"/>
  <c r="BN79" i="17" s="1"/>
  <c r="X79" i="17"/>
  <c r="BM78" i="17"/>
  <c r="BM81" i="17" s="1"/>
  <c r="BP59" i="17"/>
  <c r="BP28" i="17"/>
  <c r="BO73" i="17"/>
  <c r="BO76" i="17" s="1"/>
  <c r="BQ26" i="17"/>
  <c r="BP29" i="17"/>
  <c r="BQ27" i="17" s="1"/>
  <c r="BR25" i="17"/>
  <c r="BP60" i="17"/>
  <c r="BQ58" i="17" s="1"/>
  <c r="BQ57" i="17"/>
  <c r="BR56" i="17"/>
  <c r="BO13" i="17"/>
  <c r="BO74" i="17" s="1"/>
  <c r="BO79" i="17" s="1"/>
  <c r="BQ45" i="17"/>
  <c r="BR43" i="17"/>
  <c r="BR42" i="17"/>
  <c r="BS41" i="17"/>
  <c r="BN70" i="17"/>
  <c r="BR44" i="17" l="1"/>
  <c r="BR45" i="17"/>
  <c r="BS43" i="17"/>
  <c r="BS42" i="17"/>
  <c r="BT41" i="17"/>
  <c r="BQ29" i="17"/>
  <c r="BR27" i="17"/>
  <c r="BR26" i="17"/>
  <c r="BS25" i="17"/>
  <c r="BQ60" i="17"/>
  <c r="BR58" i="17"/>
  <c r="BR57" i="17"/>
  <c r="BS56" i="17"/>
  <c r="X78" i="17"/>
  <c r="X81" i="17" s="1"/>
  <c r="BP14" i="17"/>
  <c r="BQ11" i="17"/>
  <c r="BQ12" i="17"/>
  <c r="BQ73" i="17" s="1"/>
  <c r="BQ76" i="17" s="1"/>
  <c r="BR10" i="17"/>
  <c r="BQ28" i="17"/>
  <c r="BO70" i="17"/>
  <c r="Y73" i="17"/>
  <c r="Y13" i="17"/>
  <c r="BQ59" i="17"/>
  <c r="BN78" i="17"/>
  <c r="BN81" i="17" s="1"/>
  <c r="BP13" i="17"/>
  <c r="BP74" i="17" s="1"/>
  <c r="BP79" i="17" s="1"/>
  <c r="L69" i="17"/>
  <c r="BO78" i="17" l="1"/>
  <c r="BO81" i="17" s="1"/>
  <c r="BT56" i="17"/>
  <c r="BR60" i="17"/>
  <c r="BS57" i="17"/>
  <c r="BS58" i="17"/>
  <c r="BR29" i="17"/>
  <c r="BS26" i="17"/>
  <c r="BS27" i="17"/>
  <c r="BT25" i="17"/>
  <c r="BS45" i="17"/>
  <c r="BT43" i="17"/>
  <c r="BT42" i="17"/>
  <c r="BU41" i="17"/>
  <c r="BQ13" i="17"/>
  <c r="BQ74" i="17" s="1"/>
  <c r="BQ79" i="17" s="1"/>
  <c r="BR59" i="17"/>
  <c r="BR28" i="17"/>
  <c r="BS44" i="17"/>
  <c r="Y74" i="17"/>
  <c r="Y14" i="17"/>
  <c r="BP70" i="17"/>
  <c r="Y76" i="17"/>
  <c r="X61" i="16" s="1"/>
  <c r="BQ14" i="17"/>
  <c r="BR12" i="17"/>
  <c r="BR73" i="17" s="1"/>
  <c r="BR76" i="17" s="1"/>
  <c r="BR11" i="17"/>
  <c r="BS10" i="17"/>
  <c r="BT44" i="17" l="1"/>
  <c r="BT45" i="17"/>
  <c r="BU42" i="17"/>
  <c r="BU43" i="17"/>
  <c r="BV41" i="17"/>
  <c r="BR13" i="17"/>
  <c r="BR74" i="17" s="1"/>
  <c r="BR79" i="17" s="1"/>
  <c r="Y79" i="17"/>
  <c r="BU56" i="17"/>
  <c r="BS60" i="17"/>
  <c r="BT58" i="17"/>
  <c r="BT57" i="17"/>
  <c r="BQ70" i="17"/>
  <c r="BS59" i="17"/>
  <c r="BP78" i="17"/>
  <c r="BP81" i="17" s="1"/>
  <c r="BS29" i="17"/>
  <c r="BT27" i="17"/>
  <c r="BT26" i="17"/>
  <c r="BU25" i="17"/>
  <c r="BS11" i="17"/>
  <c r="BR14" i="17"/>
  <c r="BS12" i="17" s="1"/>
  <c r="BS73" i="17" s="1"/>
  <c r="BS76" i="17" s="1"/>
  <c r="BT10" i="17"/>
  <c r="Y70" i="17"/>
  <c r="Z12" i="17"/>
  <c r="M68" i="17"/>
  <c r="BS28" i="17"/>
  <c r="BU26" i="17" l="1"/>
  <c r="BT29" i="17"/>
  <c r="BU27" i="17" s="1"/>
  <c r="BV25" i="17"/>
  <c r="Y78" i="17"/>
  <c r="Y81" i="17" s="1"/>
  <c r="M69" i="17"/>
  <c r="BS13" i="17"/>
  <c r="BS74" i="17" s="1"/>
  <c r="BS79" i="17" s="1"/>
  <c r="BQ78" i="17"/>
  <c r="BQ81" i="17" s="1"/>
  <c r="BU45" i="17"/>
  <c r="BW41" i="17"/>
  <c r="BV42" i="17"/>
  <c r="BT60" i="17"/>
  <c r="BU58" i="17" s="1"/>
  <c r="BU57" i="17"/>
  <c r="BV56" i="17"/>
  <c r="BS14" i="17"/>
  <c r="BU10" i="17"/>
  <c r="BT11" i="17"/>
  <c r="Z73" i="17"/>
  <c r="Z13" i="17"/>
  <c r="BT28" i="17"/>
  <c r="BT59" i="17"/>
  <c r="BU44" i="17"/>
  <c r="BR70" i="17"/>
  <c r="BU60" i="17" l="1"/>
  <c r="BV58" i="17"/>
  <c r="BV57" i="17"/>
  <c r="BW56" i="17"/>
  <c r="Z76" i="17"/>
  <c r="Y61" i="16" s="1"/>
  <c r="BS70" i="17"/>
  <c r="BU29" i="17"/>
  <c r="BV27" i="17"/>
  <c r="BV26" i="17"/>
  <c r="BW25" i="17"/>
  <c r="BR78" i="17"/>
  <c r="BR81" i="17" s="1"/>
  <c r="BT14" i="17"/>
  <c r="BU12" i="17"/>
  <c r="BU73" i="17" s="1"/>
  <c r="BU76" i="17" s="1"/>
  <c r="BU11" i="17"/>
  <c r="BV10" i="17"/>
  <c r="BU59" i="17"/>
  <c r="BV45" i="17"/>
  <c r="BW43" i="17"/>
  <c r="BW42" i="17"/>
  <c r="BX41" i="17"/>
  <c r="BU28" i="17"/>
  <c r="Z74" i="17"/>
  <c r="Z14" i="17"/>
  <c r="BT12" i="17"/>
  <c r="BT73" i="17" s="1"/>
  <c r="BT76" i="17" s="1"/>
  <c r="BV43" i="17"/>
  <c r="BV44" i="17" s="1"/>
  <c r="BU13" i="17" l="1"/>
  <c r="BU74" i="17" s="1"/>
  <c r="BU79" i="17" s="1"/>
  <c r="BV59" i="17"/>
  <c r="Z79" i="17"/>
  <c r="BV29" i="17"/>
  <c r="BW27" i="17" s="1"/>
  <c r="BW26" i="17"/>
  <c r="BX25" i="17"/>
  <c r="BW45" i="17"/>
  <c r="BX43" i="17"/>
  <c r="BX42" i="17"/>
  <c r="BY41" i="17"/>
  <c r="BT70" i="17"/>
  <c r="Z70" i="17"/>
  <c r="AA12" i="17"/>
  <c r="N68" i="17"/>
  <c r="BW44" i="17"/>
  <c r="BU14" i="17"/>
  <c r="BV12" i="17"/>
  <c r="BV73" i="17" s="1"/>
  <c r="BV76" i="17" s="1"/>
  <c r="BV11" i="17"/>
  <c r="BW10" i="17"/>
  <c r="BV28" i="17"/>
  <c r="BS78" i="17"/>
  <c r="BS81" i="17" s="1"/>
  <c r="BV60" i="17"/>
  <c r="BW58" i="17" s="1"/>
  <c r="BX56" i="17"/>
  <c r="BW57" i="17"/>
  <c r="BT13" i="17"/>
  <c r="BT74" i="17" s="1"/>
  <c r="BT79" i="17" s="1"/>
  <c r="BV13" i="17" l="1"/>
  <c r="BV74" i="17" s="1"/>
  <c r="BV79" i="17" s="1"/>
  <c r="N69" i="17"/>
  <c r="BW29" i="17"/>
  <c r="BX27" i="17" s="1"/>
  <c r="BX26" i="17"/>
  <c r="BY25" i="17"/>
  <c r="BT78" i="17"/>
  <c r="BT81" i="17" s="1"/>
  <c r="BY42" i="17"/>
  <c r="BZ41" i="17"/>
  <c r="BX45" i="17"/>
  <c r="BY43" i="17" s="1"/>
  <c r="BW11" i="17"/>
  <c r="BV14" i="17"/>
  <c r="BW12" i="17"/>
  <c r="BW73" i="17" s="1"/>
  <c r="BW76" i="17" s="1"/>
  <c r="BX10" i="17"/>
  <c r="Z78" i="17"/>
  <c r="Z81" i="17" s="1"/>
  <c r="BV70" i="17"/>
  <c r="BW59" i="17"/>
  <c r="BY56" i="17"/>
  <c r="BX57" i="17"/>
  <c r="BX58" i="17"/>
  <c r="BW60" i="17"/>
  <c r="BW28" i="17"/>
  <c r="AA73" i="17"/>
  <c r="AA13" i="17"/>
  <c r="BX44" i="17"/>
  <c r="BU70" i="17"/>
  <c r="BU78" i="17" l="1"/>
  <c r="BU81" i="17" s="1"/>
  <c r="AA74" i="17"/>
  <c r="AA14" i="17"/>
  <c r="BV78" i="17"/>
  <c r="BV81" i="17" s="1"/>
  <c r="BZ42" i="17"/>
  <c r="BY45" i="17"/>
  <c r="CA41" i="17"/>
  <c r="AA76" i="17"/>
  <c r="Z61" i="16" s="1"/>
  <c r="BX59" i="17"/>
  <c r="BJ68" i="17"/>
  <c r="BY44" i="17"/>
  <c r="BX29" i="17"/>
  <c r="BY27" i="17"/>
  <c r="BY26" i="17"/>
  <c r="BY28" i="17" s="1"/>
  <c r="BZ25" i="17"/>
  <c r="BX60" i="17"/>
  <c r="BY58" i="17"/>
  <c r="BY57" i="17"/>
  <c r="BZ56" i="17"/>
  <c r="BW13" i="17"/>
  <c r="BW74" i="17" s="1"/>
  <c r="BW79" i="17" s="1"/>
  <c r="BX28" i="17"/>
  <c r="BW14" i="17"/>
  <c r="BX12" i="17"/>
  <c r="BX73" i="17" s="1"/>
  <c r="BX76" i="17" s="1"/>
  <c r="BY10" i="17"/>
  <c r="BX11" i="17"/>
  <c r="AA70" i="17" l="1"/>
  <c r="AB12" i="17"/>
  <c r="O68" i="17"/>
  <c r="BY29" i="17"/>
  <c r="BZ27" i="17"/>
  <c r="BZ26" i="17"/>
  <c r="CA25" i="17"/>
  <c r="BJ69" i="17"/>
  <c r="AA79" i="17"/>
  <c r="BX14" i="17"/>
  <c r="BY12" i="17"/>
  <c r="BY73" i="17" s="1"/>
  <c r="BY76" i="17" s="1"/>
  <c r="BY11" i="17"/>
  <c r="BZ10" i="17"/>
  <c r="BK68" i="17"/>
  <c r="BK69" i="17" s="1"/>
  <c r="BZ45" i="17"/>
  <c r="CA43" i="17"/>
  <c r="CA42" i="17"/>
  <c r="CB41" i="17"/>
  <c r="BY60" i="17"/>
  <c r="BZ58" i="17"/>
  <c r="BZ57" i="17"/>
  <c r="CA56" i="17"/>
  <c r="BX13" i="17"/>
  <c r="BX74" i="17" s="1"/>
  <c r="BX79" i="17" s="1"/>
  <c r="BY59" i="17"/>
  <c r="BW70" i="17"/>
  <c r="BZ43" i="17"/>
  <c r="BZ44" i="17" s="1"/>
  <c r="CA44" i="17" l="1"/>
  <c r="BW78" i="17"/>
  <c r="BW81" i="17" s="1"/>
  <c r="AB73" i="17"/>
  <c r="AB13" i="17"/>
  <c r="BL68" i="17"/>
  <c r="BL69" i="17" s="1"/>
  <c r="BX70" i="17"/>
  <c r="AA78" i="17"/>
  <c r="AA81" i="17" s="1"/>
  <c r="CB56" i="17"/>
  <c r="BZ60" i="17"/>
  <c r="CA58" i="17" s="1"/>
  <c r="CA57" i="17"/>
  <c r="BY14" i="17"/>
  <c r="BZ11" i="17"/>
  <c r="CA10" i="17"/>
  <c r="CA26" i="17"/>
  <c r="BZ29" i="17"/>
  <c r="CA27" i="17"/>
  <c r="CB25" i="17"/>
  <c r="O69" i="17"/>
  <c r="BZ59" i="17"/>
  <c r="CA45" i="17"/>
  <c r="CB43" i="17"/>
  <c r="CB42" i="17"/>
  <c r="CC41" i="17"/>
  <c r="BY13" i="17"/>
  <c r="BY74" i="17" s="1"/>
  <c r="BY79" i="17" s="1"/>
  <c r="BZ28" i="17"/>
  <c r="CA28" i="17" l="1"/>
  <c r="AB74" i="17"/>
  <c r="AB14" i="17"/>
  <c r="CA29" i="17"/>
  <c r="CB27" i="17"/>
  <c r="CB26" i="17"/>
  <c r="CC25" i="17"/>
  <c r="BX78" i="17"/>
  <c r="BX81" i="17" s="1"/>
  <c r="AB76" i="17"/>
  <c r="AA61" i="16" s="1"/>
  <c r="CA59" i="17"/>
  <c r="CC56" i="17"/>
  <c r="CA60" i="17"/>
  <c r="CB58" i="17"/>
  <c r="CB57" i="17"/>
  <c r="BM68" i="17"/>
  <c r="BM69" i="17" s="1"/>
  <c r="CA11" i="17"/>
  <c r="BZ14" i="17"/>
  <c r="CA12" i="17"/>
  <c r="CA73" i="17" s="1"/>
  <c r="CA76" i="17" s="1"/>
  <c r="CB10" i="17"/>
  <c r="CB45" i="17"/>
  <c r="CC43" i="17"/>
  <c r="CC42" i="17"/>
  <c r="CD41" i="17"/>
  <c r="CB44" i="17"/>
  <c r="BZ12" i="17"/>
  <c r="BZ73" i="17" s="1"/>
  <c r="BZ76" i="17" s="1"/>
  <c r="BY70" i="17"/>
  <c r="CC44" i="17" l="1"/>
  <c r="CB28" i="17"/>
  <c r="CA14" i="17"/>
  <c r="CB12" i="17"/>
  <c r="CB73" i="17" s="1"/>
  <c r="CB76" i="17" s="1"/>
  <c r="CC10" i="17"/>
  <c r="CB11" i="17"/>
  <c r="CB29" i="17"/>
  <c r="CC27" i="17"/>
  <c r="CC26" i="17"/>
  <c r="CD25" i="17"/>
  <c r="BY78" i="17"/>
  <c r="BY81" i="17" s="1"/>
  <c r="AB70" i="17"/>
  <c r="AC12" i="17"/>
  <c r="P68" i="17"/>
  <c r="BN68" i="17"/>
  <c r="BN69" i="17" s="1"/>
  <c r="BZ70" i="17"/>
  <c r="CB60" i="17"/>
  <c r="CC58" i="17"/>
  <c r="CC57" i="17"/>
  <c r="CD56" i="17"/>
  <c r="AB79" i="17"/>
  <c r="CC45" i="17"/>
  <c r="CD43" i="17"/>
  <c r="CD42" i="17"/>
  <c r="CE41" i="17"/>
  <c r="CA13" i="17"/>
  <c r="CA74" i="17" s="1"/>
  <c r="CA79" i="17" s="1"/>
  <c r="CB59" i="17"/>
  <c r="BZ13" i="17"/>
  <c r="BZ74" i="17" s="1"/>
  <c r="BZ79" i="17" s="1"/>
  <c r="CC28" i="17" l="1"/>
  <c r="CD44" i="17"/>
  <c r="CD45" i="17"/>
  <c r="CE43" i="17"/>
  <c r="CE42" i="17"/>
  <c r="CF41" i="17"/>
  <c r="AC73" i="17"/>
  <c r="AC13" i="17"/>
  <c r="BO68" i="17"/>
  <c r="BO69" i="17" s="1"/>
  <c r="CA70" i="17"/>
  <c r="CC60" i="17"/>
  <c r="CD58" i="17"/>
  <c r="CD57" i="17"/>
  <c r="CE56" i="17"/>
  <c r="BZ78" i="17"/>
  <c r="BZ81" i="17" s="1"/>
  <c r="AB78" i="17"/>
  <c r="AB81" i="17" s="1"/>
  <c r="CB13" i="17"/>
  <c r="CB74" i="17" s="1"/>
  <c r="CB79" i="17" s="1"/>
  <c r="CC59" i="17"/>
  <c r="P69" i="17"/>
  <c r="CC29" i="17"/>
  <c r="CD27" i="17"/>
  <c r="CD26" i="17"/>
  <c r="CE25" i="17"/>
  <c r="CB14" i="17"/>
  <c r="CC12" i="17"/>
  <c r="CC73" i="17" s="1"/>
  <c r="CC76" i="17" s="1"/>
  <c r="CC11" i="17"/>
  <c r="CD10" i="17"/>
  <c r="CC13" i="17" l="1"/>
  <c r="CC74" i="17" s="1"/>
  <c r="CC79" i="17" s="1"/>
  <c r="CD28" i="17"/>
  <c r="CD59" i="17"/>
  <c r="CE44" i="17"/>
  <c r="CE45" i="17"/>
  <c r="CF43" i="17"/>
  <c r="CF42" i="17"/>
  <c r="CF44" i="17" s="1"/>
  <c r="CG41" i="17"/>
  <c r="AC74" i="17"/>
  <c r="AC14" i="17"/>
  <c r="BP68" i="17"/>
  <c r="BP69" i="17" s="1"/>
  <c r="CB70" i="17"/>
  <c r="CC14" i="17"/>
  <c r="CD11" i="17"/>
  <c r="CE10" i="17"/>
  <c r="CD29" i="17"/>
  <c r="CE27" i="17" s="1"/>
  <c r="CE26" i="17"/>
  <c r="CF25" i="17"/>
  <c r="CE57" i="17"/>
  <c r="CD60" i="17"/>
  <c r="CE58" i="17"/>
  <c r="CF56" i="17"/>
  <c r="CA78" i="17"/>
  <c r="CA81" i="17" s="1"/>
  <c r="AC76" i="17"/>
  <c r="AB61" i="16" s="1"/>
  <c r="CE59" i="17" l="1"/>
  <c r="CF26" i="17"/>
  <c r="CE29" i="17"/>
  <c r="CF27" i="17" s="1"/>
  <c r="CG25" i="17"/>
  <c r="AC79" i="17"/>
  <c r="CG56" i="17"/>
  <c r="CF57" i="17"/>
  <c r="CE60" i="17"/>
  <c r="CF58" i="17"/>
  <c r="CD70" i="17"/>
  <c r="CB78" i="17"/>
  <c r="CB81" i="17" s="1"/>
  <c r="BQ68" i="17"/>
  <c r="BQ69" i="17" s="1"/>
  <c r="CC70" i="17"/>
  <c r="CE11" i="17"/>
  <c r="CD14" i="17"/>
  <c r="CE12" i="17"/>
  <c r="CE73" i="17" s="1"/>
  <c r="CE76" i="17" s="1"/>
  <c r="CF10" i="17"/>
  <c r="CE28" i="17"/>
  <c r="CD12" i="17"/>
  <c r="CD73" i="17" s="1"/>
  <c r="CD76" i="17" s="1"/>
  <c r="AC70" i="17"/>
  <c r="AD12" i="17"/>
  <c r="Q68" i="17"/>
  <c r="CF45" i="17"/>
  <c r="CG43" i="17"/>
  <c r="CG42" i="17"/>
  <c r="CH41" i="17"/>
  <c r="CE14" i="17" l="1"/>
  <c r="CF12" i="17"/>
  <c r="CF73" i="17" s="1"/>
  <c r="CF76" i="17" s="1"/>
  <c r="CG10" i="17"/>
  <c r="CF11" i="17"/>
  <c r="CD78" i="17"/>
  <c r="AC78" i="17"/>
  <c r="AC81" i="17" s="1"/>
  <c r="CH42" i="17"/>
  <c r="CG45" i="17"/>
  <c r="CI41" i="17"/>
  <c r="CG44" i="17"/>
  <c r="CE13" i="17"/>
  <c r="CE74" i="17" s="1"/>
  <c r="CE79" i="17" s="1"/>
  <c r="CE70" i="17"/>
  <c r="CD13" i="17"/>
  <c r="CD74" i="17" s="1"/>
  <c r="CD79" i="17" s="1"/>
  <c r="CF59" i="17"/>
  <c r="CG27" i="17"/>
  <c r="CG26" i="17"/>
  <c r="CF29" i="17"/>
  <c r="CH25" i="17"/>
  <c r="AD73" i="17"/>
  <c r="AD13" i="17"/>
  <c r="CF28" i="17"/>
  <c r="CC78" i="17"/>
  <c r="CC81" i="17" s="1"/>
  <c r="CF60" i="17"/>
  <c r="CG58" i="17"/>
  <c r="CG57" i="17"/>
  <c r="CH56" i="17"/>
  <c r="Q69" i="17"/>
  <c r="CD68" i="17"/>
  <c r="CD69" i="17" s="1"/>
  <c r="BR68" i="17"/>
  <c r="BR69" i="17" s="1"/>
  <c r="CG28" i="17" l="1"/>
  <c r="CD81" i="17"/>
  <c r="AD76" i="17"/>
  <c r="AC61" i="16" s="1"/>
  <c r="CE68" i="17"/>
  <c r="CE69" i="17" s="1"/>
  <c r="BS68" i="17"/>
  <c r="BS69" i="17" s="1"/>
  <c r="CG60" i="17"/>
  <c r="CH58" i="17" s="1"/>
  <c r="CH57" i="17"/>
  <c r="CI56" i="17"/>
  <c r="CG29" i="17"/>
  <c r="CH26" i="17"/>
  <c r="CI25" i="17"/>
  <c r="CG59" i="17"/>
  <c r="CH43" i="17"/>
  <c r="CH44" i="17" s="1"/>
  <c r="CF14" i="17"/>
  <c r="CG11" i="17"/>
  <c r="CH10" i="17"/>
  <c r="AD74" i="17"/>
  <c r="AD14" i="17"/>
  <c r="CE78" i="17"/>
  <c r="CE81" i="17" s="1"/>
  <c r="CH45" i="17"/>
  <c r="CI43" i="17"/>
  <c r="CI42" i="17"/>
  <c r="CJ41" i="17"/>
  <c r="CF13" i="17"/>
  <c r="CF74" i="17" s="1"/>
  <c r="CF79" i="17" s="1"/>
  <c r="CI44" i="17" l="1"/>
  <c r="CF68" i="17"/>
  <c r="BT68" i="17"/>
  <c r="BT69" i="17" s="1"/>
  <c r="CF70" i="17"/>
  <c r="AD70" i="17"/>
  <c r="AE12" i="17"/>
  <c r="R68" i="17"/>
  <c r="CG14" i="17"/>
  <c r="CH12" i="17"/>
  <c r="CH11" i="17"/>
  <c r="CI10" i="17"/>
  <c r="CH29" i="17"/>
  <c r="CI26" i="17"/>
  <c r="CI27" i="17"/>
  <c r="CJ25" i="17"/>
  <c r="AD79" i="17"/>
  <c r="CH59" i="17"/>
  <c r="CJ56" i="17"/>
  <c r="CH60" i="17"/>
  <c r="CI58" i="17" s="1"/>
  <c r="CI57" i="17"/>
  <c r="CI45" i="17"/>
  <c r="CJ43" i="17"/>
  <c r="CJ42" i="17"/>
  <c r="CK41" i="17"/>
  <c r="CG12" i="17"/>
  <c r="CG73" i="17" s="1"/>
  <c r="CG76" i="17" s="1"/>
  <c r="CH27" i="17"/>
  <c r="CH28" i="17" s="1"/>
  <c r="CJ44" i="17" l="1"/>
  <c r="CG13" i="17"/>
  <c r="CG74" i="17" s="1"/>
  <c r="CG79" i="17" s="1"/>
  <c r="CH13" i="17"/>
  <c r="CH74" i="17" s="1"/>
  <c r="CH79" i="17" s="1"/>
  <c r="CI28" i="17"/>
  <c r="CH73" i="17"/>
  <c r="CH76" i="17" s="1"/>
  <c r="AE73" i="17"/>
  <c r="AE13" i="17"/>
  <c r="CF78" i="17"/>
  <c r="CF81" i="17" s="1"/>
  <c r="CF69" i="17"/>
  <c r="CG68" i="17"/>
  <c r="BU68" i="17"/>
  <c r="BU69" i="17" s="1"/>
  <c r="AD78" i="17"/>
  <c r="AD81" i="17" s="1"/>
  <c r="CK56" i="17"/>
  <c r="CI60" i="17"/>
  <c r="CJ58" i="17" s="1"/>
  <c r="CJ57" i="17"/>
  <c r="CI59" i="17"/>
  <c r="CK42" i="17"/>
  <c r="CJ45" i="17"/>
  <c r="CK43" i="17"/>
  <c r="CL41" i="17"/>
  <c r="CI29" i="17"/>
  <c r="CJ26" i="17"/>
  <c r="CK25" i="17"/>
  <c r="CI11" i="17"/>
  <c r="CH14" i="17"/>
  <c r="CI12" i="17"/>
  <c r="CI73" i="17" s="1"/>
  <c r="CI76" i="17" s="1"/>
  <c r="CJ10" i="17"/>
  <c r="R69" i="17"/>
  <c r="CG70" i="17"/>
  <c r="CI13" i="17" l="1"/>
  <c r="CI74" i="17" s="1"/>
  <c r="CI79" i="17" s="1"/>
  <c r="CI70" i="17"/>
  <c r="CI14" i="17"/>
  <c r="CJ12" i="17"/>
  <c r="CK10" i="17"/>
  <c r="CJ11" i="17"/>
  <c r="CK26" i="17"/>
  <c r="CJ29" i="17"/>
  <c r="CK27" i="17" s="1"/>
  <c r="CL25" i="17"/>
  <c r="CJ60" i="17"/>
  <c r="CK58" i="17"/>
  <c r="CK57" i="17"/>
  <c r="CL56" i="17"/>
  <c r="AE74" i="17"/>
  <c r="AE14" i="17"/>
  <c r="CG78" i="17"/>
  <c r="CG81" i="17" s="1"/>
  <c r="CG69" i="17"/>
  <c r="CK44" i="17"/>
  <c r="CJ59" i="17"/>
  <c r="AE76" i="17"/>
  <c r="AD61" i="16" s="1"/>
  <c r="CH68" i="17"/>
  <c r="BV68" i="17"/>
  <c r="BV69" i="17" s="1"/>
  <c r="CH70" i="17"/>
  <c r="CJ27" i="17"/>
  <c r="CJ28" i="17" s="1"/>
  <c r="CK45" i="17"/>
  <c r="CL43" i="17"/>
  <c r="CL42" i="17"/>
  <c r="CL44" i="17" s="1"/>
  <c r="CM41" i="17"/>
  <c r="CJ13" i="17" l="1"/>
  <c r="CJ74" i="17"/>
  <c r="CJ79" i="17" s="1"/>
  <c r="CK59" i="17"/>
  <c r="CJ73" i="17"/>
  <c r="CJ76" i="17" s="1"/>
  <c r="CH69" i="17"/>
  <c r="CH78" i="17"/>
  <c r="CH81" i="17" s="1"/>
  <c r="CK29" i="17"/>
  <c r="CL27" i="17"/>
  <c r="CL26" i="17"/>
  <c r="CM25" i="17"/>
  <c r="AE70" i="17"/>
  <c r="AF12" i="17"/>
  <c r="S68" i="17"/>
  <c r="CJ14" i="17"/>
  <c r="CK12" i="17"/>
  <c r="CK73" i="17" s="1"/>
  <c r="CK76" i="17" s="1"/>
  <c r="CK11" i="17"/>
  <c r="CL10" i="17"/>
  <c r="AE79" i="17"/>
  <c r="CK28" i="17"/>
  <c r="CL45" i="17"/>
  <c r="CM42" i="17"/>
  <c r="CN41" i="17"/>
  <c r="CK60" i="17"/>
  <c r="CL58" i="17" s="1"/>
  <c r="CL57" i="17"/>
  <c r="CM56" i="17"/>
  <c r="CI68" i="17"/>
  <c r="CI69" i="17" s="1"/>
  <c r="BW68" i="17"/>
  <c r="BW69" i="17" s="1"/>
  <c r="CI78" i="17"/>
  <c r="CI81" i="17" s="1"/>
  <c r="CL28" i="17" l="1"/>
  <c r="CM57" i="17"/>
  <c r="CL60" i="17"/>
  <c r="CM58" i="17" s="1"/>
  <c r="CN56" i="17"/>
  <c r="CM45" i="17"/>
  <c r="CN43" i="17"/>
  <c r="CN42" i="17"/>
  <c r="CO41" i="17"/>
  <c r="CJ68" i="17"/>
  <c r="BX68" i="17"/>
  <c r="BX69" i="17" s="1"/>
  <c r="AF73" i="17"/>
  <c r="AF13" i="17"/>
  <c r="CL29" i="17"/>
  <c r="CM27" i="17" s="1"/>
  <c r="CM26" i="17"/>
  <c r="CN25" i="17"/>
  <c r="CK14" i="17"/>
  <c r="CL11" i="17"/>
  <c r="CM10" i="17"/>
  <c r="CJ70" i="17"/>
  <c r="AE78" i="17"/>
  <c r="AE81" i="17" s="1"/>
  <c r="CL59" i="17"/>
  <c r="CM43" i="17"/>
  <c r="CM44" i="17" s="1"/>
  <c r="CK13" i="17"/>
  <c r="CK74" i="17" s="1"/>
  <c r="CK79" i="17" s="1"/>
  <c r="S69" i="17"/>
  <c r="CK68" i="17" l="1"/>
  <c r="BY68" i="17"/>
  <c r="BY69" i="17" s="1"/>
  <c r="CK70" i="17"/>
  <c r="CM59" i="17"/>
  <c r="CM28" i="17"/>
  <c r="AF74" i="17"/>
  <c r="AF14" i="17"/>
  <c r="CN45" i="17"/>
  <c r="CO42" i="17"/>
  <c r="CP41" i="17"/>
  <c r="CO56" i="17"/>
  <c r="CN57" i="17"/>
  <c r="CM60" i="17"/>
  <c r="CN58" i="17"/>
  <c r="CJ78" i="17"/>
  <c r="CJ81" i="17" s="1"/>
  <c r="CJ69" i="17"/>
  <c r="CM11" i="17"/>
  <c r="CL14" i="17"/>
  <c r="CM12" i="17"/>
  <c r="CM73" i="17" s="1"/>
  <c r="CM76" i="17" s="1"/>
  <c r="CN10" i="17"/>
  <c r="CM29" i="17"/>
  <c r="CN27" i="17"/>
  <c r="CN26" i="17"/>
  <c r="CO25" i="17"/>
  <c r="CL12" i="17"/>
  <c r="CL73" i="17" s="1"/>
  <c r="CL76" i="17" s="1"/>
  <c r="AF76" i="17"/>
  <c r="AE61" i="16" s="1"/>
  <c r="CN44" i="17"/>
  <c r="CN59" i="17" l="1"/>
  <c r="CN28" i="17"/>
  <c r="CM14" i="17"/>
  <c r="CN12" i="17"/>
  <c r="CN73" i="17" s="1"/>
  <c r="CN76" i="17" s="1"/>
  <c r="CO10" i="17"/>
  <c r="CN11" i="17"/>
  <c r="CL68" i="17"/>
  <c r="BZ68" i="17"/>
  <c r="BZ69" i="17" s="1"/>
  <c r="CO43" i="17"/>
  <c r="CO44" i="17" s="1"/>
  <c r="AF70" i="17"/>
  <c r="AG12" i="17"/>
  <c r="T68" i="17"/>
  <c r="CN29" i="17"/>
  <c r="CO27" i="17"/>
  <c r="CO26" i="17"/>
  <c r="CP25" i="17"/>
  <c r="CN60" i="17"/>
  <c r="CO58" i="17"/>
  <c r="CO57" i="17"/>
  <c r="CP56" i="17"/>
  <c r="CL13" i="17"/>
  <c r="CL74" i="17" s="1"/>
  <c r="CL79" i="17" s="1"/>
  <c r="CM13" i="17"/>
  <c r="CM74" i="17" s="1"/>
  <c r="CM79" i="17" s="1"/>
  <c r="CO45" i="17"/>
  <c r="CP42" i="17"/>
  <c r="CP43" i="17"/>
  <c r="AF79" i="17"/>
  <c r="CL70" i="17"/>
  <c r="CK78" i="17"/>
  <c r="CK81" i="17" s="1"/>
  <c r="CK69" i="17"/>
  <c r="CN13" i="17" l="1"/>
  <c r="CN74" i="17" s="1"/>
  <c r="CN79" i="17" s="1"/>
  <c r="T69" i="17"/>
  <c r="CN14" i="17"/>
  <c r="CO11" i="17"/>
  <c r="CP10" i="17"/>
  <c r="CL78" i="17"/>
  <c r="CL81" i="17" s="1"/>
  <c r="CL69" i="17"/>
  <c r="CP44" i="17"/>
  <c r="CO60" i="17"/>
  <c r="CP58" i="17" s="1"/>
  <c r="CP57" i="17"/>
  <c r="CO29" i="17"/>
  <c r="CP27" i="17"/>
  <c r="CP26" i="17"/>
  <c r="AG73" i="17"/>
  <c r="AG13" i="17"/>
  <c r="CO59" i="17"/>
  <c r="CO28" i="17"/>
  <c r="AF78" i="17"/>
  <c r="AF81" i="17" s="1"/>
  <c r="CM68" i="17"/>
  <c r="CA68" i="17"/>
  <c r="CA69" i="17" s="1"/>
  <c r="CM70" i="17"/>
  <c r="AG76" i="17" l="1"/>
  <c r="AF61" i="16" s="1"/>
  <c r="CN68" i="17"/>
  <c r="CB68" i="17"/>
  <c r="CB69" i="17" s="1"/>
  <c r="AG74" i="17"/>
  <c r="AG14" i="17"/>
  <c r="CO14" i="17"/>
  <c r="CP12" i="17"/>
  <c r="CP73" i="17" s="1"/>
  <c r="CP76" i="17" s="1"/>
  <c r="CP11" i="17"/>
  <c r="CP59" i="17"/>
  <c r="CM78" i="17"/>
  <c r="CM81" i="17" s="1"/>
  <c r="CM69" i="17"/>
  <c r="CP28" i="17"/>
  <c r="CO12" i="17"/>
  <c r="CO73" i="17" s="1"/>
  <c r="CO76" i="17" s="1"/>
  <c r="CN70" i="17"/>
  <c r="CP13" i="17" l="1"/>
  <c r="CP74" i="17" s="1"/>
  <c r="CP79" i="17" s="1"/>
  <c r="AG79" i="17"/>
  <c r="CO13" i="17"/>
  <c r="CO74" i="17" s="1"/>
  <c r="CO79" i="17" s="1"/>
  <c r="AG70" i="17"/>
  <c r="AH12" i="17"/>
  <c r="U68" i="17"/>
  <c r="CN69" i="17"/>
  <c r="CN78" i="17"/>
  <c r="CN81" i="17" s="1"/>
  <c r="CO68" i="17"/>
  <c r="CC68" i="17"/>
  <c r="CC69" i="17" s="1"/>
  <c r="CO70" i="17"/>
  <c r="AH73" i="17" l="1"/>
  <c r="AH13" i="17"/>
  <c r="AG78" i="17"/>
  <c r="AG81" i="17" s="1"/>
  <c r="CO78" i="17"/>
  <c r="CO81" i="17" s="1"/>
  <c r="CO69" i="17"/>
  <c r="CP78" i="17"/>
  <c r="CP81" i="17" s="1"/>
  <c r="U69" i="17"/>
  <c r="AH74" i="17" l="1"/>
  <c r="AH14" i="17"/>
  <c r="AH76" i="17"/>
  <c r="AG61" i="16" s="1"/>
  <c r="AH70" i="17" l="1"/>
  <c r="AI12" i="17"/>
  <c r="V68" i="17"/>
  <c r="AH79" i="17"/>
  <c r="AH78" i="17" l="1"/>
  <c r="AH81" i="17" s="1"/>
  <c r="V69" i="17"/>
  <c r="AI73" i="17"/>
  <c r="AI13" i="17"/>
  <c r="AI74" i="17" l="1"/>
  <c r="AI14" i="17"/>
  <c r="AI76" i="17"/>
  <c r="AH61" i="16" s="1"/>
  <c r="AJ12" i="17" l="1"/>
  <c r="AI70" i="17"/>
  <c r="W68" i="17"/>
  <c r="AI79" i="17"/>
  <c r="AJ73" i="17" l="1"/>
  <c r="AJ13" i="17"/>
  <c r="W69" i="17"/>
  <c r="AI78" i="17"/>
  <c r="AI81" i="17" s="1"/>
  <c r="AJ74" i="17" l="1"/>
  <c r="AJ14" i="17"/>
  <c r="AJ76" i="17"/>
  <c r="AI61" i="16" s="1"/>
  <c r="AJ70" i="17" l="1"/>
  <c r="AK12" i="17"/>
  <c r="X68" i="17"/>
  <c r="AJ79" i="17"/>
  <c r="AK73" i="17" l="1"/>
  <c r="AK13" i="17"/>
  <c r="AJ78" i="17"/>
  <c r="AJ81" i="17" s="1"/>
  <c r="X69" i="17"/>
  <c r="AK74" i="17" l="1"/>
  <c r="AK14" i="17"/>
  <c r="AK76" i="17"/>
  <c r="AJ61" i="16" s="1"/>
  <c r="AK70" i="17" l="1"/>
  <c r="AL12" i="17"/>
  <c r="Y68" i="17"/>
  <c r="AK79" i="17"/>
  <c r="AK78" i="17" l="1"/>
  <c r="AK81" i="17" s="1"/>
  <c r="AL73" i="17"/>
  <c r="AL13" i="17"/>
  <c r="Y69" i="17"/>
  <c r="AL74" i="17" l="1"/>
  <c r="AL14" i="17"/>
  <c r="AL76" i="17"/>
  <c r="AK61" i="16" s="1"/>
  <c r="AL70" i="17" l="1"/>
  <c r="AM12" i="17"/>
  <c r="Z68" i="17"/>
  <c r="AL79" i="17"/>
  <c r="Z69" i="17" l="1"/>
  <c r="AL78" i="17"/>
  <c r="AL81" i="17" s="1"/>
  <c r="AM73" i="17"/>
  <c r="AM13" i="17"/>
  <c r="AM74" i="17" l="1"/>
  <c r="AM14" i="17"/>
  <c r="AM76" i="17"/>
  <c r="AL61" i="16" s="1"/>
  <c r="AM70" i="17" l="1"/>
  <c r="AN12" i="17"/>
  <c r="AA68" i="17"/>
  <c r="AM79" i="17"/>
  <c r="AM78" i="17" l="1"/>
  <c r="AM81" i="17" s="1"/>
  <c r="AA69" i="17"/>
  <c r="AN73" i="17"/>
  <c r="AN13" i="17"/>
  <c r="AN76" i="17" l="1"/>
  <c r="AM61" i="16" s="1"/>
  <c r="AN74" i="17"/>
  <c r="AN14" i="17"/>
  <c r="AN70" i="17" l="1"/>
  <c r="AO12" i="17"/>
  <c r="AB68" i="17"/>
  <c r="AN79" i="17"/>
  <c r="AB69" i="17" l="1"/>
  <c r="AO73" i="17"/>
  <c r="AO13" i="17"/>
  <c r="AN78" i="17"/>
  <c r="AN81" i="17" s="1"/>
  <c r="AO76" i="17" l="1"/>
  <c r="AN61" i="16" s="1"/>
  <c r="AO74" i="17"/>
  <c r="AO14" i="17"/>
  <c r="AO79" i="17" l="1"/>
  <c r="AP12" i="17"/>
  <c r="AO70" i="17"/>
  <c r="AC68" i="17"/>
  <c r="AP73" i="17" l="1"/>
  <c r="AP13" i="17"/>
  <c r="AC69" i="17"/>
  <c r="AO78" i="17"/>
  <c r="AO81" i="17" s="1"/>
  <c r="AP74" i="17" l="1"/>
  <c r="AP14" i="17"/>
  <c r="AP76" i="17"/>
  <c r="AO61" i="16" s="1"/>
  <c r="AP79" i="17" l="1"/>
  <c r="AP70" i="17"/>
  <c r="AQ12" i="17"/>
  <c r="AD68" i="17"/>
  <c r="AQ73" i="17" l="1"/>
  <c r="AQ13" i="17"/>
  <c r="AP78" i="17"/>
  <c r="AP81" i="17" s="1"/>
  <c r="AD69" i="17"/>
  <c r="AQ74" i="17" l="1"/>
  <c r="AQ14" i="17"/>
  <c r="AQ76" i="17"/>
  <c r="AP61" i="16" s="1"/>
  <c r="AQ70" i="17" l="1"/>
  <c r="AR12" i="17"/>
  <c r="AE68" i="17"/>
  <c r="AQ79" i="17"/>
  <c r="AR73" i="17" l="1"/>
  <c r="AR13" i="17"/>
  <c r="AQ78" i="17"/>
  <c r="AQ81" i="17" s="1"/>
  <c r="AE69" i="17"/>
  <c r="AR74" i="17" l="1"/>
  <c r="AR14" i="17"/>
  <c r="AR76" i="17"/>
  <c r="AQ61" i="16" s="1"/>
  <c r="AR79" i="17" l="1"/>
  <c r="AR70" i="17"/>
  <c r="AS12" i="17"/>
  <c r="AF68" i="17"/>
  <c r="AR78" i="17" l="1"/>
  <c r="AR81" i="17" s="1"/>
  <c r="AF69" i="17"/>
  <c r="AS73" i="17"/>
  <c r="AS13" i="17"/>
  <c r="AS76" i="17" l="1"/>
  <c r="AR61" i="16" s="1"/>
  <c r="AS74" i="17"/>
  <c r="AS14" i="17"/>
  <c r="AS70" i="17" l="1"/>
  <c r="AT12" i="17"/>
  <c r="AG68" i="17"/>
  <c r="AS79" i="17"/>
  <c r="AG69" i="17" l="1"/>
  <c r="AT73" i="17"/>
  <c r="AT13" i="17"/>
  <c r="AS78" i="17"/>
  <c r="AS81" i="17" s="1"/>
  <c r="AT74" i="17" l="1"/>
  <c r="AT14" i="17"/>
  <c r="AT76" i="17"/>
  <c r="AS61" i="16" s="1"/>
  <c r="AT70" i="17" l="1"/>
  <c r="AU12" i="17"/>
  <c r="AH68" i="17"/>
  <c r="AT79" i="17"/>
  <c r="AU73" i="17" l="1"/>
  <c r="AU13" i="17"/>
  <c r="AT78" i="17"/>
  <c r="AT81" i="17" s="1"/>
  <c r="AH69" i="17"/>
  <c r="AU74" i="17" l="1"/>
  <c r="AU14" i="17"/>
  <c r="AU76" i="17"/>
  <c r="AT61" i="16" s="1"/>
  <c r="AU79" i="17" l="1"/>
  <c r="AU70" i="17"/>
  <c r="AV12" i="17"/>
  <c r="AI68" i="17"/>
  <c r="AI69" i="17" l="1"/>
  <c r="AU78" i="17"/>
  <c r="AU81" i="17" s="1"/>
  <c r="AV73" i="17"/>
  <c r="AV13" i="17"/>
  <c r="AV74" i="17" l="1"/>
  <c r="AV14" i="17"/>
  <c r="AV76" i="17"/>
  <c r="AU61" i="16" s="1"/>
  <c r="AV70" i="17" l="1"/>
  <c r="AW12" i="17"/>
  <c r="AJ68" i="17"/>
  <c r="AV79" i="17"/>
  <c r="AJ69" i="17" l="1"/>
  <c r="AV78" i="17"/>
  <c r="AV81" i="17" s="1"/>
  <c r="AW73" i="17"/>
  <c r="AW13" i="17"/>
  <c r="AW74" i="17" l="1"/>
  <c r="AW14" i="17"/>
  <c r="AW76" i="17"/>
  <c r="AV61" i="16" s="1"/>
  <c r="AX12" i="17" l="1"/>
  <c r="AW70" i="17"/>
  <c r="AK68" i="17"/>
  <c r="AW79" i="17"/>
  <c r="AK69" i="17" l="1"/>
  <c r="AX73" i="17"/>
  <c r="AX13" i="17"/>
  <c r="AW78" i="17"/>
  <c r="AW81" i="17" s="1"/>
  <c r="AX74" i="17" l="1"/>
  <c r="AX14" i="17"/>
  <c r="AX76" i="17"/>
  <c r="AW61" i="16" s="1"/>
  <c r="AX68" i="17" l="1"/>
  <c r="AX70" i="17"/>
  <c r="AY12" i="17"/>
  <c r="AL68" i="17"/>
  <c r="AX79" i="17"/>
  <c r="AY73" i="17" l="1"/>
  <c r="AY13" i="17"/>
  <c r="AX78" i="17"/>
  <c r="AX81" i="17" s="1"/>
  <c r="AX69" i="17"/>
  <c r="AL69" i="17"/>
  <c r="AY76" i="17" l="1"/>
  <c r="AX61" i="16" s="1"/>
  <c r="AY74" i="17"/>
  <c r="AY14" i="17"/>
  <c r="AY79" i="17" l="1"/>
  <c r="AY68" i="17"/>
  <c r="AY70" i="17"/>
  <c r="AZ12" i="17"/>
  <c r="AM68" i="17"/>
  <c r="AY78" i="17" l="1"/>
  <c r="AY81" i="17" s="1"/>
  <c r="AY69" i="17"/>
  <c r="AM69" i="17"/>
  <c r="AZ73" i="17"/>
  <c r="AZ13" i="17"/>
  <c r="AZ74" i="17" l="1"/>
  <c r="AZ14" i="17"/>
  <c r="AZ76" i="17"/>
  <c r="AY61" i="16" s="1"/>
  <c r="AZ68" i="17" l="1"/>
  <c r="AZ70" i="17"/>
  <c r="BA12" i="17"/>
  <c r="AN68" i="17"/>
  <c r="AZ79" i="17"/>
  <c r="BA73" i="17" l="1"/>
  <c r="BA13" i="17"/>
  <c r="AN69" i="17"/>
  <c r="AZ78" i="17"/>
  <c r="AZ81" i="17" s="1"/>
  <c r="AZ69" i="17"/>
  <c r="BA74" i="17" l="1"/>
  <c r="BA14" i="17"/>
  <c r="BA76" i="17"/>
  <c r="AZ61" i="16" s="1"/>
  <c r="BA68" i="17" l="1"/>
  <c r="BA70" i="17"/>
  <c r="BB12" i="17"/>
  <c r="AO68" i="17"/>
  <c r="BA79" i="17"/>
  <c r="BA78" i="17" l="1"/>
  <c r="BA81" i="17" s="1"/>
  <c r="BA69" i="17"/>
  <c r="AO69" i="17"/>
  <c r="BB73" i="17"/>
  <c r="BB13" i="17"/>
  <c r="BB76" i="17" l="1"/>
  <c r="BA61" i="16" s="1"/>
  <c r="BB74" i="17"/>
  <c r="BB14" i="17"/>
  <c r="BB68" i="17" l="1"/>
  <c r="BC12" i="17"/>
  <c r="BB70" i="17"/>
  <c r="AP68" i="17"/>
  <c r="BB79" i="17"/>
  <c r="BB78" i="17" l="1"/>
  <c r="BB81" i="17" s="1"/>
  <c r="BB69" i="17"/>
  <c r="BC73" i="17"/>
  <c r="BC13" i="17"/>
  <c r="AP69" i="17"/>
  <c r="BC76" i="17" l="1"/>
  <c r="BB61" i="16" s="1"/>
  <c r="BC74" i="17"/>
  <c r="BC14" i="17"/>
  <c r="BC68" i="17" l="1"/>
  <c r="BC70" i="17"/>
  <c r="BD12" i="17"/>
  <c r="AQ68" i="17"/>
  <c r="BC79" i="17"/>
  <c r="BC78" i="17" l="1"/>
  <c r="BC81" i="17" s="1"/>
  <c r="BC69" i="17"/>
  <c r="BD73" i="17"/>
  <c r="BD13" i="17"/>
  <c r="AQ69" i="17"/>
  <c r="BD76" i="17" l="1"/>
  <c r="BC61" i="16" s="1"/>
  <c r="BD74" i="17"/>
  <c r="BD14" i="17"/>
  <c r="BD68" i="17" l="1"/>
  <c r="BD70" i="17"/>
  <c r="BE12" i="17"/>
  <c r="AR68" i="17"/>
  <c r="BD79" i="17"/>
  <c r="AR69" i="17" l="1"/>
  <c r="BE73" i="17"/>
  <c r="BE13" i="17"/>
  <c r="BD78" i="17"/>
  <c r="BD81" i="17" s="1"/>
  <c r="BD69" i="17"/>
  <c r="BE74" i="17" l="1"/>
  <c r="BE14" i="17"/>
  <c r="BE76" i="17"/>
  <c r="BD61" i="16" s="1"/>
  <c r="BE68" i="17" l="1"/>
  <c r="BE70" i="17"/>
  <c r="BF12" i="17"/>
  <c r="AS68" i="17"/>
  <c r="BE79" i="17"/>
  <c r="BE78" i="17" l="1"/>
  <c r="BE81" i="17" s="1"/>
  <c r="BE69" i="17"/>
  <c r="BF73" i="17"/>
  <c r="BF13" i="17"/>
  <c r="AS69" i="17"/>
  <c r="BF74" i="17" l="1"/>
  <c r="BF14" i="17"/>
  <c r="BF76" i="17"/>
  <c r="BE61" i="16" s="1"/>
  <c r="BF68" i="17" l="1"/>
  <c r="BF70" i="17"/>
  <c r="BG12" i="17"/>
  <c r="AT68" i="17"/>
  <c r="BF79" i="17"/>
  <c r="BG73" i="17" l="1"/>
  <c r="BG13" i="17"/>
  <c r="BF78" i="17"/>
  <c r="BF81" i="17" s="1"/>
  <c r="BF69" i="17"/>
  <c r="AT69" i="17"/>
  <c r="BG76" i="17" l="1"/>
  <c r="BF61" i="16" s="1"/>
  <c r="BG74" i="17"/>
  <c r="BG14" i="17"/>
  <c r="BG68" i="17" l="1"/>
  <c r="BG70" i="17"/>
  <c r="BH12" i="17"/>
  <c r="AU68" i="17"/>
  <c r="BG79" i="17"/>
  <c r="BH73" i="17" l="1"/>
  <c r="BH13" i="17"/>
  <c r="AU69" i="17"/>
  <c r="BG78" i="17"/>
  <c r="BG81" i="17" s="1"/>
  <c r="BG69" i="17"/>
  <c r="BH74" i="17" l="1"/>
  <c r="BH14" i="17"/>
  <c r="BH76" i="17"/>
  <c r="BG61" i="16" s="1"/>
  <c r="BH68" i="17" l="1"/>
  <c r="BH70" i="17"/>
  <c r="BI12" i="17"/>
  <c r="AV68" i="17"/>
  <c r="BH79" i="17"/>
  <c r="AV69" i="17" l="1"/>
  <c r="BI73" i="17"/>
  <c r="BI13" i="17"/>
  <c r="BH78" i="17"/>
  <c r="BH81" i="17" s="1"/>
  <c r="BH69" i="17"/>
  <c r="BI76" i="17" l="1"/>
  <c r="BH61" i="16" s="1"/>
  <c r="BI74" i="17"/>
  <c r="BI14" i="17"/>
  <c r="BI79" i="17" l="1"/>
  <c r="BI68" i="17"/>
  <c r="BI70" i="17"/>
  <c r="BJ12" i="17"/>
  <c r="AW68" i="17"/>
  <c r="AW69" i="17" l="1"/>
  <c r="BJ73" i="17"/>
  <c r="BJ13" i="17"/>
  <c r="BJ74" i="17" s="1"/>
  <c r="BI78" i="17"/>
  <c r="BI81" i="17" s="1"/>
  <c r="BI69" i="17"/>
  <c r="BJ78" i="17"/>
  <c r="BJ76" i="17" l="1"/>
  <c r="BI61" i="16" s="1"/>
  <c r="BJ79" i="17"/>
  <c r="BJ81" i="17" s="1"/>
</calcChain>
</file>

<file path=xl/sharedStrings.xml><?xml version="1.0" encoding="utf-8"?>
<sst xmlns="http://schemas.openxmlformats.org/spreadsheetml/2006/main" count="478" uniqueCount="212">
  <si>
    <t>Annual Growth Rate</t>
  </si>
  <si>
    <t>Other Operating Expenses</t>
  </si>
  <si>
    <t>Salaries</t>
  </si>
  <si>
    <t>Loan Interest Expense</t>
  </si>
  <si>
    <t>Depreciation and Amortization</t>
  </si>
  <si>
    <t>Operating Expenses</t>
  </si>
  <si>
    <t>Need Help?</t>
  </si>
  <si>
    <t>We can help you fill out or modify this template</t>
  </si>
  <si>
    <t>Click here to contact us or email us at support@projectionhub.com</t>
  </si>
  <si>
    <t>Investors</t>
  </si>
  <si>
    <t>Value</t>
  </si>
  <si>
    <t>Accounts Receivable Terms</t>
  </si>
  <si>
    <t>% of sales on net 30 payment</t>
  </si>
  <si>
    <t>Fixed Assets</t>
  </si>
  <si>
    <t>Life Expectancy in Years</t>
  </si>
  <si>
    <t>Salvage Cost</t>
  </si>
  <si>
    <t>Intangible Assets</t>
  </si>
  <si>
    <t>Loan 1</t>
  </si>
  <si>
    <t>Loan Amount</t>
  </si>
  <si>
    <t>Number of Monthly Payments</t>
  </si>
  <si>
    <t>Interest Rate</t>
  </si>
  <si>
    <t>Month Payments Will Start On</t>
  </si>
  <si>
    <t>Loan 2</t>
  </si>
  <si>
    <t>Loan 3</t>
  </si>
  <si>
    <t>Loan 4</t>
  </si>
  <si>
    <t>User Acquisition</t>
  </si>
  <si>
    <t xml:space="preserve">Month </t>
  </si>
  <si>
    <t>Month Number</t>
  </si>
  <si>
    <t>Advertising Spending (from Other Expenses Tab)</t>
  </si>
  <si>
    <t>Cost per click $</t>
  </si>
  <si>
    <t>Visitors from paid advertising</t>
  </si>
  <si>
    <t>Organic visitors</t>
  </si>
  <si>
    <t>Total App Visitors</t>
  </si>
  <si>
    <t>% of visitors that download app</t>
  </si>
  <si>
    <t># of new users</t>
  </si>
  <si>
    <t>% of users that cancel / delete each month</t>
  </si>
  <si>
    <t># of Active Users</t>
  </si>
  <si>
    <t>Subscription Revenue</t>
  </si>
  <si>
    <t>Subscription Levels</t>
  </si>
  <si>
    <t>Monthly Fee</t>
  </si>
  <si>
    <t>% of Active Users that Subscribe at this level</t>
  </si>
  <si>
    <t>% of Users who subscribe</t>
  </si>
  <si>
    <t>Annual Growth Rate in ratio of subscribers to non-subscribers</t>
  </si>
  <si>
    <t>Average Spend per subscriber</t>
  </si>
  <si>
    <t>Ad Revenue</t>
  </si>
  <si>
    <t>Ad Revenue per Active User Per Month</t>
  </si>
  <si>
    <t>In App Purchases Revenue</t>
  </si>
  <si>
    <t>In-App Purchases per Active User Per Month</t>
  </si>
  <si>
    <t>In-App Purchases Revenue</t>
  </si>
  <si>
    <t>Total Revenue</t>
  </si>
  <si>
    <t>Month</t>
  </si>
  <si>
    <t>Sum of Above - To Financial Statements</t>
  </si>
  <si>
    <t>Year 2</t>
  </si>
  <si>
    <t>Year 3</t>
  </si>
  <si>
    <t>Year 4</t>
  </si>
  <si>
    <t>Year 5</t>
  </si>
  <si>
    <t>Financial projections to input into Equidam</t>
  </si>
  <si>
    <t>Current or Previous Year</t>
  </si>
  <si>
    <t>Year 1</t>
  </si>
  <si>
    <t>Comments</t>
  </si>
  <si>
    <t>Revenue</t>
  </si>
  <si>
    <t>Costs of Goods Sold</t>
  </si>
  <si>
    <t>Total Depreciation &amp; Amortization</t>
  </si>
  <si>
    <t>Interest</t>
  </si>
  <si>
    <t>Taxes</t>
  </si>
  <si>
    <t>Receivables</t>
  </si>
  <si>
    <t>Inventory</t>
  </si>
  <si>
    <t>Payables</t>
  </si>
  <si>
    <t>Capital Expenditures</t>
  </si>
  <si>
    <t>Debt</t>
  </si>
  <si>
    <t>Fundraising Plan</t>
  </si>
  <si>
    <t>Cash and Cash Equivalents</t>
  </si>
  <si>
    <t>Tangible Assets</t>
  </si>
  <si>
    <t>Financial Assets</t>
  </si>
  <si>
    <t>Deferred Tax Assets</t>
  </si>
  <si>
    <t>Short-term Liabilities</t>
  </si>
  <si>
    <t>Long-term Liabilities</t>
  </si>
  <si>
    <t>Equity</t>
  </si>
  <si>
    <t>Total Sales</t>
  </si>
  <si>
    <t>cash</t>
  </si>
  <si>
    <t>invt</t>
  </si>
  <si>
    <t>Balance Sheet</t>
  </si>
  <si>
    <t>01/31/20</t>
  </si>
  <si>
    <t>02/29/20</t>
  </si>
  <si>
    <t>03/31/20</t>
  </si>
  <si>
    <t>04/30/20</t>
  </si>
  <si>
    <t>05/31/20</t>
  </si>
  <si>
    <t>06/30/20</t>
  </si>
  <si>
    <t>07/31/20</t>
  </si>
  <si>
    <t>08/31/20</t>
  </si>
  <si>
    <t>09/30/20</t>
  </si>
  <si>
    <t>10/31/20</t>
  </si>
  <si>
    <t>11/30/20</t>
  </si>
  <si>
    <t>12/31/20</t>
  </si>
  <si>
    <t>01/31/21</t>
  </si>
  <si>
    <t>02/28/21</t>
  </si>
  <si>
    <t>03/31/21</t>
  </si>
  <si>
    <t>04/30/21</t>
  </si>
  <si>
    <t>05/31/21</t>
  </si>
  <si>
    <t>06/30/21</t>
  </si>
  <si>
    <t>07/31/21</t>
  </si>
  <si>
    <t>08/31/21</t>
  </si>
  <si>
    <t>09/30/21</t>
  </si>
  <si>
    <t>10/31/21</t>
  </si>
  <si>
    <t>11/30/21</t>
  </si>
  <si>
    <t>12/31/21</t>
  </si>
  <si>
    <t>01/31/22</t>
  </si>
  <si>
    <t>02/28/22</t>
  </si>
  <si>
    <t>03/31/22</t>
  </si>
  <si>
    <t>04/30/22</t>
  </si>
  <si>
    <t>05/31/22</t>
  </si>
  <si>
    <t>06/30/22</t>
  </si>
  <si>
    <t>07/31/22</t>
  </si>
  <si>
    <t>08/31/22</t>
  </si>
  <si>
    <t>09/30/22</t>
  </si>
  <si>
    <t>10/31/22</t>
  </si>
  <si>
    <t>11/30/22</t>
  </si>
  <si>
    <t>12/31/22</t>
  </si>
  <si>
    <t>01/31/23</t>
  </si>
  <si>
    <t>02/28/23</t>
  </si>
  <si>
    <t>03/31/23</t>
  </si>
  <si>
    <t>04/30/23</t>
  </si>
  <si>
    <t>05/31/23</t>
  </si>
  <si>
    <t>06/30/23</t>
  </si>
  <si>
    <t>07/31/23</t>
  </si>
  <si>
    <t>08/31/23</t>
  </si>
  <si>
    <t>09/30/23</t>
  </si>
  <si>
    <t>10/31/23</t>
  </si>
  <si>
    <t>11/30/23</t>
  </si>
  <si>
    <t>12/31/23</t>
  </si>
  <si>
    <t>01/31/24</t>
  </si>
  <si>
    <t>02/29/24</t>
  </si>
  <si>
    <t>03/31/24</t>
  </si>
  <si>
    <t>04/30/24</t>
  </si>
  <si>
    <t>05/31/24</t>
  </si>
  <si>
    <t>06/30/24</t>
  </si>
  <si>
    <t>07/31/24</t>
  </si>
  <si>
    <t>08/31/24</t>
  </si>
  <si>
    <t>09/30/24</t>
  </si>
  <si>
    <t>10/31/24</t>
  </si>
  <si>
    <t>11/30/24</t>
  </si>
  <si>
    <t>12/31/24</t>
  </si>
  <si>
    <t>Total Cost of Sales</t>
  </si>
  <si>
    <t>Total COGS</t>
  </si>
  <si>
    <t>Dates</t>
  </si>
  <si>
    <t>Month Date</t>
  </si>
  <si>
    <t>Month Name</t>
  </si>
  <si>
    <t>Equipment</t>
  </si>
  <si>
    <t>Month Purchased</t>
  </si>
  <si>
    <t>Monthly Dep</t>
  </si>
  <si>
    <t>Accumulated Dep</t>
  </si>
  <si>
    <t>Depreciation Expense</t>
  </si>
  <si>
    <t>Sales &amp; COGS</t>
  </si>
  <si>
    <t>Monthly Total Sales</t>
  </si>
  <si>
    <t>Monthly Total COGS</t>
  </si>
  <si>
    <t>% of Revenue Index</t>
  </si>
  <si>
    <t>Fixed Index</t>
  </si>
  <si>
    <t xml:space="preserve">Total </t>
  </si>
  <si>
    <t>Payment Number</t>
  </si>
  <si>
    <t>Total Payment</t>
  </si>
  <si>
    <t>Principal</t>
  </si>
  <si>
    <t>Balance</t>
  </si>
  <si>
    <t>Balance Sheet:</t>
  </si>
  <si>
    <t>Interest Payable</t>
  </si>
  <si>
    <t>Current Portion of Loan Payable</t>
  </si>
  <si>
    <t>Long Term Loan Payable</t>
  </si>
  <si>
    <t>Loan Payable</t>
  </si>
  <si>
    <t>Cash Flows:</t>
  </si>
  <si>
    <t>Cash from Loan</t>
  </si>
  <si>
    <t>Cash paid for interest</t>
  </si>
  <si>
    <t>Cash paid for principal</t>
  </si>
  <si>
    <t>Income Statement:</t>
  </si>
  <si>
    <t>Interest Expense</t>
  </si>
  <si>
    <t>Accounts Receivable</t>
  </si>
  <si>
    <t>% of sales paid before ship</t>
  </si>
  <si>
    <t>Cash Received from Sales</t>
  </si>
  <si>
    <t>A/R Balance</t>
  </si>
  <si>
    <t>Cost of Goods Sold</t>
  </si>
  <si>
    <t>Percentage of Revenue Method - Input</t>
  </si>
  <si>
    <t>Input percentages to calculate direct materials and direct labor based on your business. Keep in mind, some business will only have materials and not labor, and vice versa.
* A small, negative change rate will show that over time your business will become more efficient at using labor and materials</t>
  </si>
  <si>
    <t>Cost as a Percent of Revenue:</t>
  </si>
  <si>
    <t>Direct Materials</t>
  </si>
  <si>
    <t>Direct Labor</t>
  </si>
  <si>
    <t>Monthly Change Rate *</t>
  </si>
  <si>
    <t>% Markup, for reference</t>
  </si>
  <si>
    <t xml:space="preserve">Month: </t>
  </si>
  <si>
    <t>Labor as a % of Sales</t>
  </si>
  <si>
    <t>Material cost as % of Sales</t>
  </si>
  <si>
    <t>Labor:</t>
  </si>
  <si>
    <t>Materials:</t>
  </si>
  <si>
    <t>Total:</t>
  </si>
  <si>
    <t>THIS IS LINE 50</t>
  </si>
  <si>
    <t>Output</t>
  </si>
  <si>
    <t>Breakdown by Revenue Category</t>
  </si>
  <si>
    <t>Breakdown by Expense Type</t>
  </si>
  <si>
    <t>Average inventory carried month to month</t>
  </si>
  <si>
    <t>Starting Inventory at Beginning of Month</t>
  </si>
  <si>
    <t>Inventory purchases</t>
  </si>
  <si>
    <t>Direct Materials Sold</t>
  </si>
  <si>
    <t>Ending Inventory</t>
  </si>
  <si>
    <t>Cash paid for inventory</t>
  </si>
  <si>
    <t>COGS AP</t>
  </si>
  <si>
    <t>Labor</t>
  </si>
  <si>
    <t>Cash paid for direct labor</t>
  </si>
  <si>
    <t>Direct labor AP</t>
  </si>
  <si>
    <t>Accounts Payable</t>
  </si>
  <si>
    <t>Total AP - COGS</t>
  </si>
  <si>
    <t>ap</t>
  </si>
  <si>
    <t>Expense</t>
  </si>
  <si>
    <t>Equidam Projections Upload</t>
  </si>
  <si>
    <t>This sheet is used to upload the financial projections and balance sheet on the Equidam Valuation Platform.</t>
  </si>
  <si>
    <t>Non Operating 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</si>
</sst>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 * #,##0.00_ ;_ * \-#,##0.00_ ;_ * &quot;-&quot;??_ ;_ @_ "/>
    <numFmt numFmtId="165" formatCode="* #,##0_);_(* \(#,##0\);_(* &quot;-&quot;??_);_(@_)"/>
    <numFmt numFmtId="166" formatCode="&quot;$&quot;#,##0.00"/>
    <numFmt numFmtId="167" formatCode="_(&quot;$&quot;* #,##0_);_(&quot;$&quot;* \(#,##0\);_(&quot;$&quot;* &quot;-&quot;??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\$#,##0.00_-;[Red]\(\$#,##0.00\)"/>
    <numFmt numFmtId="171" formatCode="0.00_);\(0.00\)"/>
    <numFmt numFmtId="172" formatCode="_(* #,##0_);_(* \(#,##0\);_(* &quot;-&quot;??_);_(@_)"/>
    <numFmt numFmtId="173" formatCode="_-[$$-409]* #,##0.00_ ;_-[$$-409]* \-#,##0.00\ ;_-[$$-409]* &quot;-&quot;??_ ;_-@_ "/>
    <numFmt numFmtId="174" formatCode="_([$$-409]* #,##0.00_);_([$$-409]* \(#,##0.00\);_([$$-409]* &quot;-&quot;??_);_(@_)"/>
    <numFmt numFmtId="175" formatCode="\$#,##0_-;[Red]\(\$#,##0\)"/>
    <numFmt numFmtId="176" formatCode="_(&quot;$&quot;* #,##0_);_(&quot;$&quot;* \(#,##0\);_(&quot;$&quot;* &quot;-&quot;?_);_(@_)"/>
    <numFmt numFmtId="177" formatCode="_(&quot;$&quot;* #,##0.0_);_(&quot;$&quot;* \(#,##0.0\);_(&quot;$&quot;* &quot;-&quot;?_);_(@_)"/>
    <numFmt numFmtId="178" formatCode="[$$]\ #,##0"/>
    <numFmt numFmtId="179" formatCode="_ * #,##0_ ;_ * \-#,##0_ ;_ * &quot;-&quot;??_ ;_ @_ "/>
  </numFmts>
  <fonts count="25">
    <font>
      <sz val="11"/>
      <color rgb="FF000000"/>
      <name val="Calibri"/>
      <scheme val="minor"/>
    </font>
    <font>
      <sz val="11"/>
      <color rgb="FF000000"/>
      <name val="Calibri"/>
    </font>
    <font>
      <sz val="11"/>
      <name val="Calibri"/>
    </font>
    <font>
      <sz val="11"/>
      <color theme="1"/>
      <name val="Calibri"/>
    </font>
    <font>
      <b/>
      <sz val="11"/>
      <color theme="0"/>
      <name val="Calibri"/>
    </font>
    <font>
      <b/>
      <sz val="11"/>
      <color rgb="FF000000"/>
      <name val="Calibri"/>
    </font>
    <font>
      <b/>
      <sz val="14"/>
      <color theme="0"/>
      <name val="Calibri"/>
    </font>
    <font>
      <b/>
      <u/>
      <sz val="20"/>
      <color theme="0"/>
      <name val="Calibri"/>
    </font>
    <font>
      <sz val="11"/>
      <color rgb="FFFF0000"/>
      <name val="Calibri"/>
    </font>
    <font>
      <sz val="11"/>
      <color theme="1"/>
      <name val="Calibri"/>
    </font>
    <font>
      <i/>
      <sz val="11"/>
      <color rgb="FFFF0000"/>
      <name val="Calibri"/>
    </font>
    <font>
      <b/>
      <sz val="16"/>
      <color rgb="FF000000"/>
      <name val="Calibri"/>
    </font>
    <font>
      <sz val="16"/>
      <color rgb="FF000000"/>
      <name val="Calibri"/>
    </font>
    <font>
      <b/>
      <sz val="14"/>
      <color rgb="FF000000"/>
      <name val="Calibri"/>
    </font>
    <font>
      <b/>
      <sz val="11"/>
      <color theme="1"/>
      <name val="Calibri"/>
    </font>
    <font>
      <sz val="14"/>
      <color theme="1"/>
      <name val="Avenir"/>
    </font>
    <font>
      <b/>
      <sz val="14"/>
      <color theme="1"/>
      <name val="Avenir"/>
    </font>
    <font>
      <sz val="12"/>
      <color rgb="FF595959"/>
      <name val="Avenir"/>
    </font>
    <font>
      <u/>
      <sz val="11"/>
      <color theme="10"/>
      <name val="Avenir"/>
    </font>
    <font>
      <b/>
      <u/>
      <sz val="14"/>
      <color theme="0"/>
      <name val="Calibri"/>
    </font>
    <font>
      <sz val="14"/>
      <color rgb="FF000000"/>
      <name val="Calibri"/>
    </font>
    <font>
      <b/>
      <sz val="12"/>
      <color rgb="FF25B2FC"/>
      <name val="Arial"/>
      <family val="2"/>
    </font>
    <font>
      <sz val="11"/>
      <color theme="1" tint="0.34998626667073579"/>
      <name val="Arial"/>
      <family val="2"/>
    </font>
    <font>
      <b/>
      <sz val="22"/>
      <color rgb="FF0B2C44"/>
      <name val="Arial"/>
      <family val="2"/>
    </font>
    <font>
      <sz val="11"/>
      <color rgb="FF000000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4A8CE"/>
        <bgColor rgb="FF04A8CE"/>
      </patternFill>
    </fill>
    <fill>
      <patternFill patternType="solid">
        <fgColor theme="0"/>
        <bgColor theme="0"/>
      </patternFill>
    </fill>
    <fill>
      <patternFill patternType="solid">
        <fgColor rgb="FFCAE4F4"/>
        <bgColor rgb="FFCAE4F4"/>
      </patternFill>
    </fill>
    <fill>
      <patternFill patternType="solid">
        <fgColor rgb="FFCAF297"/>
        <bgColor rgb="FFCAF297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FCCA6"/>
        <bgColor rgb="FFFFCCA6"/>
      </patternFill>
    </fill>
    <fill>
      <patternFill patternType="solid">
        <fgColor rgb="FFDEF4FC"/>
        <bgColor rgb="FFDEF4FC"/>
      </patternFill>
    </fill>
    <fill>
      <patternFill patternType="solid">
        <fgColor theme="1"/>
        <bgColor theme="1"/>
      </patternFill>
    </fill>
    <fill>
      <patternFill patternType="solid">
        <fgColor rgb="FFEDFADC"/>
        <bgColor rgb="FFEDFADC"/>
      </patternFill>
    </fill>
    <fill>
      <patternFill patternType="solid">
        <fgColor rgb="FFFFCCFF"/>
        <bgColor rgb="FFFFCC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000000"/>
      </patternFill>
    </fill>
  </fills>
  <borders count="48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theme="0" tint="-0.14996795556505021"/>
      </left>
      <right/>
      <top style="double">
        <color theme="0" tint="-0.14993743705557422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hair">
        <color theme="0" tint="-0.14996795556505021"/>
      </right>
      <top/>
      <bottom/>
      <diagonal/>
    </border>
    <border>
      <left/>
      <right style="hair">
        <color theme="0" tint="-0.149967955565050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9847407452621"/>
      </right>
      <top style="double">
        <color theme="0" tint="-0.14993743705557422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hair">
        <color theme="0" tint="-0.14996795556505021"/>
      </left>
      <right/>
      <top style="thin">
        <color theme="0" tint="-0.14999847407452621"/>
      </top>
      <bottom/>
      <diagonal/>
    </border>
  </borders>
  <cellStyleXfs count="2">
    <xf numFmtId="0" fontId="0" fillId="0" borderId="0"/>
    <xf numFmtId="164" fontId="24" fillId="0" borderId="0" applyFont="0" applyFill="0" applyBorder="0" applyAlignment="0" applyProtection="0"/>
  </cellStyleXfs>
  <cellXfs count="188">
    <xf numFmtId="0" fontId="0" fillId="0" borderId="0" xfId="0"/>
    <xf numFmtId="0" fontId="3" fillId="0" borderId="0" xfId="0" applyFont="1"/>
    <xf numFmtId="0" fontId="5" fillId="0" borderId="6" xfId="0" applyFont="1" applyBorder="1"/>
    <xf numFmtId="165" fontId="1" fillId="0" borderId="0" xfId="0" applyNumberFormat="1" applyFont="1"/>
    <xf numFmtId="165" fontId="1" fillId="0" borderId="7" xfId="0" applyNumberFormat="1" applyFont="1" applyBorder="1"/>
    <xf numFmtId="0" fontId="1" fillId="0" borderId="0" xfId="0" applyFont="1"/>
    <xf numFmtId="9" fontId="1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166" fontId="1" fillId="0" borderId="0" xfId="0" applyNumberFormat="1" applyFont="1"/>
    <xf numFmtId="167" fontId="1" fillId="0" borderId="0" xfId="0" applyNumberFormat="1" applyFont="1"/>
    <xf numFmtId="0" fontId="5" fillId="0" borderId="12" xfId="0" applyFont="1" applyBorder="1"/>
    <xf numFmtId="9" fontId="1" fillId="0" borderId="13" xfId="0" applyNumberFormat="1" applyFont="1" applyBorder="1"/>
    <xf numFmtId="0" fontId="5" fillId="0" borderId="0" xfId="0" applyFont="1"/>
    <xf numFmtId="9" fontId="1" fillId="0" borderId="0" xfId="0" applyNumberFormat="1" applyFont="1"/>
    <xf numFmtId="166" fontId="1" fillId="0" borderId="0" xfId="0" applyNumberFormat="1" applyFont="1" applyAlignment="1">
      <alignment horizontal="right"/>
    </xf>
    <xf numFmtId="0" fontId="5" fillId="0" borderId="14" xfId="0" applyFont="1" applyBorder="1"/>
    <xf numFmtId="167" fontId="1" fillId="0" borderId="21" xfId="0" applyNumberFormat="1" applyFont="1" applyBorder="1"/>
    <xf numFmtId="167" fontId="5" fillId="0" borderId="22" xfId="0" applyNumberFormat="1" applyFont="1" applyBorder="1"/>
    <xf numFmtId="0" fontId="6" fillId="0" borderId="0" xfId="0" applyFont="1" applyAlignment="1">
      <alignment vertical="center"/>
    </xf>
    <xf numFmtId="0" fontId="6" fillId="0" borderId="0" xfId="0" applyFont="1"/>
    <xf numFmtId="0" fontId="7" fillId="2" borderId="3" xfId="0" applyFont="1" applyFill="1" applyBorder="1" applyAlignment="1">
      <alignment vertical="center"/>
    </xf>
    <xf numFmtId="0" fontId="6" fillId="2" borderId="5" xfId="0" applyFont="1" applyFill="1" applyBorder="1"/>
    <xf numFmtId="0" fontId="6" fillId="2" borderId="19" xfId="0" applyFont="1" applyFill="1" applyBorder="1"/>
    <xf numFmtId="0" fontId="6" fillId="2" borderId="8" xfId="0" applyFont="1" applyFill="1" applyBorder="1" applyAlignment="1">
      <alignment vertical="center"/>
    </xf>
    <xf numFmtId="0" fontId="6" fillId="2" borderId="9" xfId="0" applyFont="1" applyFill="1" applyBorder="1"/>
    <xf numFmtId="0" fontId="1" fillId="0" borderId="16" xfId="0" applyFont="1" applyBorder="1"/>
    <xf numFmtId="0" fontId="1" fillId="0" borderId="15" xfId="0" applyFont="1" applyBorder="1"/>
    <xf numFmtId="0" fontId="1" fillId="0" borderId="6" xfId="0" applyFont="1" applyBorder="1"/>
    <xf numFmtId="0" fontId="1" fillId="4" borderId="23" xfId="0" applyFont="1" applyFill="1" applyBorder="1"/>
    <xf numFmtId="167" fontId="1" fillId="0" borderId="7" xfId="0" applyNumberFormat="1" applyFont="1" applyBorder="1"/>
    <xf numFmtId="0" fontId="1" fillId="0" borderId="12" xfId="0" applyFont="1" applyBorder="1"/>
    <xf numFmtId="0" fontId="8" fillId="0" borderId="0" xfId="0" applyFont="1"/>
    <xf numFmtId="167" fontId="1" fillId="0" borderId="15" xfId="0" applyNumberFormat="1" applyFont="1" applyBorder="1"/>
    <xf numFmtId="9" fontId="1" fillId="0" borderId="17" xfId="0" applyNumberFormat="1" applyFont="1" applyBorder="1"/>
    <xf numFmtId="0" fontId="1" fillId="0" borderId="13" xfId="0" applyFont="1" applyBorder="1"/>
    <xf numFmtId="0" fontId="5" fillId="0" borderId="15" xfId="0" applyFont="1" applyBorder="1"/>
    <xf numFmtId="0" fontId="10" fillId="0" borderId="0" xfId="0" applyFont="1" applyAlignment="1">
      <alignment vertical="center"/>
    </xf>
    <xf numFmtId="0" fontId="11" fillId="6" borderId="1" xfId="0" applyFont="1" applyFill="1" applyBorder="1"/>
    <xf numFmtId="0" fontId="1" fillId="6" borderId="1" xfId="0" applyFont="1" applyFill="1" applyBorder="1"/>
    <xf numFmtId="167" fontId="1" fillId="6" borderId="1" xfId="0" applyNumberFormat="1" applyFont="1" applyFill="1" applyBorder="1" applyAlignment="1">
      <alignment horizontal="right"/>
    </xf>
    <xf numFmtId="10" fontId="1" fillId="4" borderId="1" xfId="0" applyNumberFormat="1" applyFont="1" applyFill="1" applyBorder="1" applyAlignment="1">
      <alignment horizontal="right"/>
    </xf>
    <xf numFmtId="165" fontId="1" fillId="0" borderId="0" xfId="0" applyNumberFormat="1" applyFont="1" applyAlignment="1">
      <alignment horizontal="right"/>
    </xf>
    <xf numFmtId="165" fontId="1" fillId="4" borderId="1" xfId="0" applyNumberFormat="1" applyFont="1" applyFill="1" applyBorder="1" applyAlignment="1">
      <alignment horizontal="right"/>
    </xf>
    <xf numFmtId="9" fontId="1" fillId="4" borderId="1" xfId="0" applyNumberFormat="1" applyFont="1" applyFill="1" applyBorder="1" applyAlignment="1">
      <alignment horizontal="right"/>
    </xf>
    <xf numFmtId="165" fontId="5" fillId="0" borderId="0" xfId="0" applyNumberFormat="1" applyFont="1" applyAlignment="1">
      <alignment horizontal="right"/>
    </xf>
    <xf numFmtId="10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5" fillId="0" borderId="16" xfId="0" applyFont="1" applyBorder="1" applyAlignment="1">
      <alignment wrapText="1"/>
    </xf>
    <xf numFmtId="166" fontId="1" fillId="4" borderId="1" xfId="0" applyNumberFormat="1" applyFont="1" applyFill="1" applyBorder="1"/>
    <xf numFmtId="10" fontId="1" fillId="0" borderId="0" xfId="0" applyNumberFormat="1" applyFont="1"/>
    <xf numFmtId="10" fontId="1" fillId="4" borderId="1" xfId="0" applyNumberFormat="1" applyFont="1" applyFill="1" applyBorder="1"/>
    <xf numFmtId="168" fontId="1" fillId="0" borderId="0" xfId="0" applyNumberFormat="1" applyFont="1"/>
    <xf numFmtId="167" fontId="5" fillId="0" borderId="0" xfId="0" applyNumberFormat="1" applyFont="1"/>
    <xf numFmtId="0" fontId="12" fillId="6" borderId="1" xfId="0" applyFont="1" applyFill="1" applyBorder="1"/>
    <xf numFmtId="168" fontId="5" fillId="0" borderId="0" xfId="0" applyNumberFormat="1" applyFont="1"/>
    <xf numFmtId="0" fontId="13" fillId="0" borderId="0" xfId="0" applyFont="1"/>
    <xf numFmtId="0" fontId="1" fillId="0" borderId="0" xfId="0" applyFont="1" applyAlignment="1">
      <alignment horizontal="right"/>
    </xf>
    <xf numFmtId="0" fontId="5" fillId="0" borderId="15" xfId="0" applyFont="1" applyBorder="1" applyAlignment="1">
      <alignment wrapText="1"/>
    </xf>
    <xf numFmtId="0" fontId="5" fillId="0" borderId="16" xfId="0" applyFont="1" applyBorder="1"/>
    <xf numFmtId="170" fontId="1" fillId="0" borderId="0" xfId="0" applyNumberFormat="1" applyFont="1"/>
    <xf numFmtId="169" fontId="15" fillId="0" borderId="0" xfId="0" applyNumberFormat="1" applyFont="1" applyAlignment="1">
      <alignment horizontal="left" vertical="center"/>
    </xf>
    <xf numFmtId="169" fontId="16" fillId="0" borderId="0" xfId="0" applyNumberFormat="1" applyFont="1" applyAlignment="1">
      <alignment horizontal="left" vertical="center"/>
    </xf>
    <xf numFmtId="169" fontId="9" fillId="0" borderId="0" xfId="0" applyNumberFormat="1" applyFont="1" applyAlignment="1">
      <alignment horizontal="left" vertical="center"/>
    </xf>
    <xf numFmtId="169" fontId="14" fillId="0" borderId="0" xfId="0" applyNumberFormat="1" applyFont="1" applyAlignment="1">
      <alignment horizontal="left" vertical="center"/>
    </xf>
    <xf numFmtId="171" fontId="15" fillId="0" borderId="0" xfId="0" applyNumberFormat="1" applyFont="1"/>
    <xf numFmtId="171" fontId="15" fillId="3" borderId="1" xfId="0" applyNumberFormat="1" applyFont="1" applyFill="1" applyBorder="1"/>
    <xf numFmtId="171" fontId="14" fillId="0" borderId="0" xfId="0" applyNumberFormat="1" applyFont="1" applyAlignment="1">
      <alignment vertical="center"/>
    </xf>
    <xf numFmtId="165" fontId="9" fillId="0" borderId="0" xfId="0" applyNumberFormat="1" applyFont="1"/>
    <xf numFmtId="171" fontId="16" fillId="3" borderId="1" xfId="0" applyNumberFormat="1" applyFont="1" applyFill="1" applyBorder="1" applyAlignment="1">
      <alignment horizontal="right"/>
    </xf>
    <xf numFmtId="171" fontId="16" fillId="7" borderId="1" xfId="0" applyNumberFormat="1" applyFont="1" applyFill="1" applyBorder="1" applyAlignment="1">
      <alignment horizontal="right"/>
    </xf>
    <xf numFmtId="169" fontId="15" fillId="0" borderId="0" xfId="0" applyNumberFormat="1" applyFont="1"/>
    <xf numFmtId="171" fontId="17" fillId="0" borderId="0" xfId="0" applyNumberFormat="1" applyFont="1"/>
    <xf numFmtId="169" fontId="17" fillId="0" borderId="0" xfId="0" applyNumberFormat="1" applyFont="1"/>
    <xf numFmtId="0" fontId="18" fillId="0" borderId="0" xfId="0" applyFont="1"/>
    <xf numFmtId="0" fontId="1" fillId="0" borderId="7" xfId="0" applyFont="1" applyBorder="1"/>
    <xf numFmtId="9" fontId="1" fillId="0" borderId="7" xfId="0" applyNumberFormat="1" applyFont="1" applyBorder="1"/>
    <xf numFmtId="167" fontId="1" fillId="0" borderId="13" xfId="0" applyNumberFormat="1" applyFont="1" applyBorder="1"/>
    <xf numFmtId="172" fontId="1" fillId="0" borderId="0" xfId="0" applyNumberFormat="1" applyFont="1"/>
    <xf numFmtId="165" fontId="5" fillId="0" borderId="0" xfId="0" applyNumberFormat="1" applyFont="1"/>
    <xf numFmtId="0" fontId="1" fillId="0" borderId="17" xfId="0" applyFont="1" applyBorder="1"/>
    <xf numFmtId="0" fontId="4" fillId="0" borderId="0" xfId="0" applyFont="1"/>
    <xf numFmtId="9" fontId="5" fillId="0" borderId="0" xfId="0" applyNumberFormat="1" applyFont="1"/>
    <xf numFmtId="175" fontId="1" fillId="0" borderId="0" xfId="0" applyNumberFormat="1" applyFont="1"/>
    <xf numFmtId="169" fontId="1" fillId="0" borderId="0" xfId="0" applyNumberFormat="1" applyFont="1"/>
    <xf numFmtId="0" fontId="19" fillId="2" borderId="23" xfId="0" applyFont="1" applyFill="1" applyBorder="1" applyAlignment="1">
      <alignment vertical="center"/>
    </xf>
    <xf numFmtId="165" fontId="5" fillId="8" borderId="29" xfId="0" applyNumberFormat="1" applyFont="1" applyFill="1" applyBorder="1" applyAlignment="1">
      <alignment horizontal="right"/>
    </xf>
    <xf numFmtId="166" fontId="1" fillId="4" borderId="23" xfId="0" applyNumberFormat="1" applyFont="1" applyFill="1" applyBorder="1"/>
    <xf numFmtId="9" fontId="1" fillId="4" borderId="23" xfId="0" applyNumberFormat="1" applyFont="1" applyFill="1" applyBorder="1"/>
    <xf numFmtId="9" fontId="1" fillId="8" borderId="1" xfId="0" applyNumberFormat="1" applyFont="1" applyFill="1" applyBorder="1"/>
    <xf numFmtId="167" fontId="1" fillId="8" borderId="1" xfId="0" applyNumberFormat="1" applyFont="1" applyFill="1" applyBorder="1"/>
    <xf numFmtId="168" fontId="1" fillId="8" borderId="1" xfId="0" applyNumberFormat="1" applyFont="1" applyFill="1" applyBorder="1"/>
    <xf numFmtId="0" fontId="14" fillId="0" borderId="0" xfId="0" applyFont="1"/>
    <xf numFmtId="167" fontId="14" fillId="0" borderId="0" xfId="0" applyNumberFormat="1" applyFont="1"/>
    <xf numFmtId="0" fontId="11" fillId="9" borderId="1" xfId="0" applyFont="1" applyFill="1" applyBorder="1"/>
    <xf numFmtId="0" fontId="12" fillId="9" borderId="1" xfId="0" applyFont="1" applyFill="1" applyBorder="1"/>
    <xf numFmtId="0" fontId="5" fillId="9" borderId="1" xfId="0" applyFont="1" applyFill="1" applyBorder="1"/>
    <xf numFmtId="0" fontId="1" fillId="9" borderId="1" xfId="0" applyFont="1" applyFill="1" applyBorder="1" applyAlignment="1">
      <alignment horizontal="right"/>
    </xf>
    <xf numFmtId="0" fontId="1" fillId="9" borderId="1" xfId="0" applyFont="1" applyFill="1" applyBorder="1"/>
    <xf numFmtId="0" fontId="5" fillId="9" borderId="1" xfId="0" applyFont="1" applyFill="1" applyBorder="1" applyAlignment="1">
      <alignment horizontal="right"/>
    </xf>
    <xf numFmtId="168" fontId="1" fillId="9" borderId="1" xfId="0" applyNumberFormat="1" applyFont="1" applyFill="1" applyBorder="1"/>
    <xf numFmtId="168" fontId="5" fillId="9" borderId="1" xfId="0" applyNumberFormat="1" applyFont="1" applyFill="1" applyBorder="1"/>
    <xf numFmtId="167" fontId="5" fillId="9" borderId="1" xfId="0" applyNumberFormat="1" applyFont="1" applyFill="1" applyBorder="1"/>
    <xf numFmtId="167" fontId="1" fillId="9" borderId="1" xfId="0" applyNumberFormat="1" applyFont="1" applyFill="1" applyBorder="1"/>
    <xf numFmtId="167" fontId="5" fillId="9" borderId="29" xfId="0" applyNumberFormat="1" applyFont="1" applyFill="1" applyBorder="1"/>
    <xf numFmtId="0" fontId="13" fillId="9" borderId="1" xfId="0" applyFont="1" applyFill="1" applyBorder="1"/>
    <xf numFmtId="0" fontId="6" fillId="10" borderId="1" xfId="0" applyFont="1" applyFill="1" applyBorder="1"/>
    <xf numFmtId="0" fontId="1" fillId="10" borderId="1" xfId="0" applyFont="1" applyFill="1" applyBorder="1"/>
    <xf numFmtId="17" fontId="9" fillId="10" borderId="1" xfId="0" applyNumberFormat="1" applyFont="1" applyFill="1" applyBorder="1"/>
    <xf numFmtId="17" fontId="9" fillId="0" borderId="0" xfId="0" applyNumberFormat="1" applyFont="1"/>
    <xf numFmtId="0" fontId="20" fillId="0" borderId="14" xfId="0" applyFont="1" applyBorder="1"/>
    <xf numFmtId="170" fontId="1" fillId="0" borderId="7" xfId="0" applyNumberFormat="1" applyFont="1" applyBorder="1"/>
    <xf numFmtId="10" fontId="1" fillId="0" borderId="7" xfId="0" applyNumberFormat="1" applyFont="1" applyBorder="1"/>
    <xf numFmtId="0" fontId="14" fillId="11" borderId="1" xfId="0" applyFont="1" applyFill="1" applyBorder="1"/>
    <xf numFmtId="168" fontId="9" fillId="11" borderId="1" xfId="0" applyNumberFormat="1" applyFont="1" applyFill="1" applyBorder="1"/>
    <xf numFmtId="0" fontId="9" fillId="11" borderId="1" xfId="0" applyFont="1" applyFill="1" applyBorder="1"/>
    <xf numFmtId="0" fontId="14" fillId="9" borderId="1" xfId="0" applyFont="1" applyFill="1" applyBorder="1"/>
    <xf numFmtId="168" fontId="9" fillId="9" borderId="1" xfId="0" applyNumberFormat="1" applyFont="1" applyFill="1" applyBorder="1"/>
    <xf numFmtId="0" fontId="9" fillId="9" borderId="1" xfId="0" applyFont="1" applyFill="1" applyBorder="1"/>
    <xf numFmtId="0" fontId="14" fillId="12" borderId="1" xfId="0" applyFont="1" applyFill="1" applyBorder="1"/>
    <xf numFmtId="168" fontId="9" fillId="12" borderId="1" xfId="0" applyNumberFormat="1" applyFont="1" applyFill="1" applyBorder="1"/>
    <xf numFmtId="0" fontId="9" fillId="12" borderId="1" xfId="0" applyFont="1" applyFill="1" applyBorder="1"/>
    <xf numFmtId="0" fontId="13" fillId="6" borderId="2" xfId="0" applyFont="1" applyFill="1" applyBorder="1"/>
    <xf numFmtId="9" fontId="1" fillId="6" borderId="1" xfId="0" applyNumberFormat="1" applyFont="1" applyFill="1" applyBorder="1"/>
    <xf numFmtId="0" fontId="5" fillId="0" borderId="7" xfId="0" applyFont="1" applyBorder="1"/>
    <xf numFmtId="167" fontId="1" fillId="0" borderId="17" xfId="0" applyNumberFormat="1" applyFont="1" applyBorder="1"/>
    <xf numFmtId="0" fontId="5" fillId="6" borderId="18" xfId="0" applyFont="1" applyFill="1" applyBorder="1"/>
    <xf numFmtId="168" fontId="5" fillId="0" borderId="14" xfId="0" applyNumberFormat="1" applyFont="1" applyBorder="1"/>
    <xf numFmtId="168" fontId="5" fillId="0" borderId="6" xfId="0" applyNumberFormat="1" applyFont="1" applyBorder="1"/>
    <xf numFmtId="9" fontId="1" fillId="4" borderId="1" xfId="0" applyNumberFormat="1" applyFont="1" applyFill="1" applyBorder="1"/>
    <xf numFmtId="168" fontId="5" fillId="0" borderId="12" xfId="0" applyNumberFormat="1" applyFont="1" applyBorder="1"/>
    <xf numFmtId="10" fontId="1" fillId="0" borderId="13" xfId="0" applyNumberFormat="1" applyFont="1" applyBorder="1"/>
    <xf numFmtId="165" fontId="1" fillId="6" borderId="1" xfId="0" applyNumberFormat="1" applyFont="1" applyFill="1" applyBorder="1"/>
    <xf numFmtId="0" fontId="1" fillId="13" borderId="1" xfId="0" applyFont="1" applyFill="1" applyBorder="1"/>
    <xf numFmtId="0" fontId="5" fillId="6" borderId="2" xfId="0" applyFont="1" applyFill="1" applyBorder="1"/>
    <xf numFmtId="0" fontId="1" fillId="0" borderId="14" xfId="0" applyFont="1" applyBorder="1"/>
    <xf numFmtId="0" fontId="4" fillId="0" borderId="7" xfId="0" applyFont="1" applyBorder="1"/>
    <xf numFmtId="168" fontId="1" fillId="0" borderId="6" xfId="0" applyNumberFormat="1" applyFont="1" applyBorder="1"/>
    <xf numFmtId="165" fontId="5" fillId="0" borderId="21" xfId="0" applyNumberFormat="1" applyFont="1" applyBorder="1"/>
    <xf numFmtId="165" fontId="5" fillId="0" borderId="28" xfId="0" applyNumberFormat="1" applyFont="1" applyBorder="1"/>
    <xf numFmtId="165" fontId="5" fillId="0" borderId="30" xfId="0" applyNumberFormat="1" applyFont="1" applyBorder="1"/>
    <xf numFmtId="165" fontId="5" fillId="0" borderId="31" xfId="0" applyNumberFormat="1" applyFont="1" applyBorder="1"/>
    <xf numFmtId="9" fontId="1" fillId="6" borderId="4" xfId="0" applyNumberFormat="1" applyFont="1" applyFill="1" applyBorder="1"/>
    <xf numFmtId="167" fontId="8" fillId="0" borderId="0" xfId="0" applyNumberFormat="1" applyFont="1"/>
    <xf numFmtId="167" fontId="1" fillId="6" borderId="1" xfId="0" applyNumberFormat="1" applyFont="1" applyFill="1" applyBorder="1"/>
    <xf numFmtId="176" fontId="1" fillId="0" borderId="6" xfId="0" applyNumberFormat="1" applyFont="1" applyBorder="1"/>
    <xf numFmtId="176" fontId="1" fillId="0" borderId="0" xfId="0" applyNumberFormat="1" applyFont="1"/>
    <xf numFmtId="176" fontId="1" fillId="0" borderId="12" xfId="0" applyNumberFormat="1" applyFont="1" applyBorder="1"/>
    <xf numFmtId="176" fontId="1" fillId="0" borderId="13" xfId="0" applyNumberFormat="1" applyFont="1" applyBorder="1"/>
    <xf numFmtId="177" fontId="1" fillId="0" borderId="0" xfId="0" applyNumberFormat="1" applyFont="1"/>
    <xf numFmtId="0" fontId="1" fillId="5" borderId="4" xfId="0" applyFont="1" applyFill="1" applyBorder="1"/>
    <xf numFmtId="167" fontId="1" fillId="0" borderId="16" xfId="0" applyNumberFormat="1" applyFont="1" applyBorder="1"/>
    <xf numFmtId="0" fontId="1" fillId="5" borderId="1" xfId="0" applyFont="1" applyFill="1" applyBorder="1"/>
    <xf numFmtId="176" fontId="1" fillId="0" borderId="7" xfId="0" applyNumberFormat="1" applyFont="1" applyBorder="1"/>
    <xf numFmtId="0" fontId="1" fillId="5" borderId="23" xfId="0" applyFont="1" applyFill="1" applyBorder="1"/>
    <xf numFmtId="0" fontId="1" fillId="5" borderId="8" xfId="0" applyFont="1" applyFill="1" applyBorder="1"/>
    <xf numFmtId="171" fontId="16" fillId="7" borderId="20" xfId="0" applyNumberFormat="1" applyFont="1" applyFill="1" applyBorder="1" applyAlignment="1">
      <alignment horizontal="right"/>
    </xf>
    <xf numFmtId="169" fontId="3" fillId="0" borderId="0" xfId="0" applyNumberFormat="1" applyFont="1" applyAlignment="1">
      <alignment horizontal="left" vertical="center"/>
    </xf>
    <xf numFmtId="178" fontId="21" fillId="0" borderId="32" xfId="0" applyNumberFormat="1" applyFont="1" applyBorder="1" applyAlignment="1">
      <alignment vertical="center"/>
    </xf>
    <xf numFmtId="0" fontId="22" fillId="0" borderId="33" xfId="0" applyFont="1" applyBorder="1"/>
    <xf numFmtId="0" fontId="22" fillId="0" borderId="34" xfId="0" applyFont="1" applyBorder="1"/>
    <xf numFmtId="0" fontId="22" fillId="0" borderId="35" xfId="0" applyFont="1" applyBorder="1"/>
    <xf numFmtId="0" fontId="22" fillId="0" borderId="36" xfId="0" applyFont="1" applyBorder="1"/>
    <xf numFmtId="171" fontId="14" fillId="0" borderId="39" xfId="0" applyNumberFormat="1" applyFont="1" applyBorder="1" applyAlignment="1">
      <alignment vertical="center"/>
    </xf>
    <xf numFmtId="171" fontId="9" fillId="0" borderId="40" xfId="0" applyNumberFormat="1" applyFont="1" applyBorder="1" applyAlignment="1">
      <alignment vertical="center"/>
    </xf>
    <xf numFmtId="173" fontId="9" fillId="0" borderId="40" xfId="0" applyNumberFormat="1" applyFont="1" applyBorder="1" applyAlignment="1">
      <alignment horizontal="right"/>
    </xf>
    <xf numFmtId="37" fontId="9" fillId="0" borderId="40" xfId="0" applyNumberFormat="1" applyFont="1" applyBorder="1" applyAlignment="1">
      <alignment vertical="center"/>
    </xf>
    <xf numFmtId="178" fontId="21" fillId="0" borderId="41" xfId="0" applyNumberFormat="1" applyFont="1" applyBorder="1" applyAlignment="1">
      <alignment vertical="center"/>
    </xf>
    <xf numFmtId="171" fontId="15" fillId="0" borderId="43" xfId="0" applyNumberFormat="1" applyFont="1" applyBorder="1"/>
    <xf numFmtId="171" fontId="15" fillId="0" borderId="44" xfId="0" applyNumberFormat="1" applyFont="1" applyBorder="1"/>
    <xf numFmtId="171" fontId="15" fillId="0" borderId="45" xfId="0" applyNumberFormat="1" applyFont="1" applyBorder="1"/>
    <xf numFmtId="174" fontId="22" fillId="0" borderId="46" xfId="0" applyNumberFormat="1" applyFont="1" applyBorder="1"/>
    <xf numFmtId="171" fontId="15" fillId="0" borderId="47" xfId="0" applyNumberFormat="1" applyFont="1" applyBorder="1"/>
    <xf numFmtId="171" fontId="15" fillId="0" borderId="42" xfId="0" applyNumberFormat="1" applyFont="1" applyBorder="1"/>
    <xf numFmtId="0" fontId="23" fillId="14" borderId="0" xfId="0" applyFont="1" applyFill="1" applyAlignment="1">
      <alignment vertical="center"/>
    </xf>
    <xf numFmtId="171" fontId="15" fillId="3" borderId="20" xfId="0" applyNumberFormat="1" applyFont="1" applyFill="1" applyBorder="1"/>
    <xf numFmtId="179" fontId="22" fillId="0" borderId="37" xfId="1" applyNumberFormat="1" applyFont="1" applyBorder="1"/>
    <xf numFmtId="179" fontId="22" fillId="0" borderId="38" xfId="1" applyNumberFormat="1" applyFont="1" applyBorder="1"/>
    <xf numFmtId="179" fontId="14" fillId="0" borderId="0" xfId="1" applyNumberFormat="1" applyFont="1" applyAlignment="1">
      <alignment vertical="center"/>
    </xf>
    <xf numFmtId="179" fontId="14" fillId="0" borderId="0" xfId="1" applyNumberFormat="1" applyFont="1"/>
    <xf numFmtId="179" fontId="21" fillId="0" borderId="41" xfId="1" applyNumberFormat="1" applyFont="1" applyBorder="1" applyAlignment="1">
      <alignment vertical="center"/>
    </xf>
    <xf numFmtId="179" fontId="8" fillId="0" borderId="0" xfId="1" applyNumberFormat="1" applyFont="1"/>
    <xf numFmtId="179" fontId="15" fillId="0" borderId="0" xfId="1" applyNumberFormat="1" applyFont="1"/>
    <xf numFmtId="0" fontId="13" fillId="6" borderId="24" xfId="0" applyFont="1" applyFill="1" applyBorder="1" applyAlignment="1">
      <alignment horizontal="center"/>
    </xf>
    <xf numFmtId="0" fontId="2" fillId="0" borderId="25" xfId="0" applyFont="1" applyBorder="1"/>
    <xf numFmtId="0" fontId="2" fillId="0" borderId="26" xfId="0" applyFont="1" applyBorder="1"/>
    <xf numFmtId="0" fontId="9" fillId="5" borderId="27" xfId="0" applyFont="1" applyFill="1" applyBorder="1" applyAlignment="1">
      <alignment horizontal="left" vertical="top" wrapText="1"/>
    </xf>
    <xf numFmtId="0" fontId="2" fillId="0" borderId="10" xfId="0" applyFont="1" applyBorder="1"/>
    <xf numFmtId="0" fontId="2" fillId="0" borderId="1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520700</xdr:colOff>
      <xdr:row>0</xdr:row>
      <xdr:rowOff>219076</xdr:rowOff>
    </xdr:from>
    <xdr:ext cx="2781300" cy="443396"/>
    <xdr:pic>
      <xdr:nvPicPr>
        <xdr:cNvPr id="2" name="image4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474200" y="219076"/>
          <a:ext cx="2781300" cy="443396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6C7AA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finstacker.formstack.com/forms/template_help_form" TargetMode="External"/><Relationship Id="rId2" Type="http://schemas.openxmlformats.org/officeDocument/2006/relationships/hyperlink" Target="https://finstacker.formstack.com/forms/template_help_form" TargetMode="External"/><Relationship Id="rId1" Type="http://schemas.openxmlformats.org/officeDocument/2006/relationships/hyperlink" Target="https://finstacker.formstack.com/forms/template_help_for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5"/>
  <sheetViews>
    <sheetView showGridLines="0" tabSelected="1" topLeftCell="A3" workbookViewId="0">
      <selection activeCell="G28" sqref="G28"/>
    </sheetView>
  </sheetViews>
  <sheetFormatPr defaultColWidth="14.46484375" defaultRowHeight="15" customHeight="1"/>
  <cols>
    <col min="1" max="1" width="7.6640625" customWidth="1"/>
    <col min="2" max="2" width="37.33203125" customWidth="1"/>
    <col min="3" max="3" width="4.6640625" customWidth="1"/>
    <col min="4" max="4" width="20.33203125" customWidth="1"/>
    <col min="5" max="9" width="15.796875" customWidth="1"/>
    <col min="10" max="26" width="12" customWidth="1"/>
  </cols>
  <sheetData>
    <row r="1" spans="1:26" ht="21" customHeight="1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</row>
    <row r="2" spans="1:26" ht="21" customHeight="1">
      <c r="A2" s="60"/>
      <c r="B2" s="173" t="s">
        <v>209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21" customHeight="1">
      <c r="A3" s="60"/>
      <c r="B3" s="61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spans="1:26" ht="21" customHeight="1">
      <c r="A4" s="60"/>
      <c r="B4" s="156" t="s">
        <v>210</v>
      </c>
      <c r="C4" s="62"/>
      <c r="D4" s="62"/>
      <c r="E4" s="62"/>
      <c r="F4" s="62"/>
      <c r="G4" s="62"/>
      <c r="H4" s="62"/>
      <c r="I4" s="62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spans="1:26" ht="21" customHeight="1" thickBot="1">
      <c r="A5" s="60"/>
      <c r="B5" s="62"/>
      <c r="C5" s="62"/>
      <c r="D5" s="62"/>
      <c r="E5" s="62"/>
      <c r="F5" s="62"/>
      <c r="G5" s="62"/>
      <c r="H5" s="62"/>
      <c r="I5" s="62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spans="1:26" ht="17" customHeight="1" thickTop="1">
      <c r="A6" s="64"/>
      <c r="B6" s="157" t="s">
        <v>56</v>
      </c>
      <c r="C6" s="157"/>
      <c r="D6" s="157" t="s">
        <v>57</v>
      </c>
      <c r="E6" s="157" t="s">
        <v>58</v>
      </c>
      <c r="F6" s="157" t="s">
        <v>52</v>
      </c>
      <c r="G6" s="157" t="s">
        <v>53</v>
      </c>
      <c r="H6" s="157" t="s">
        <v>54</v>
      </c>
      <c r="I6" s="157" t="s">
        <v>55</v>
      </c>
      <c r="J6" s="166" t="s">
        <v>59</v>
      </c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</row>
    <row r="7" spans="1:26" ht="17" customHeight="1">
      <c r="A7" s="65"/>
      <c r="B7" s="62"/>
      <c r="C7" s="163"/>
      <c r="D7" s="164"/>
      <c r="E7" s="165"/>
      <c r="F7" s="165"/>
      <c r="G7" s="165"/>
      <c r="H7" s="165"/>
      <c r="I7" s="165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 spans="1:26" ht="17" customHeight="1">
      <c r="A8" s="64"/>
      <c r="B8" s="158" t="s">
        <v>60</v>
      </c>
      <c r="C8" s="66"/>
      <c r="D8" s="175">
        <v>250000</v>
      </c>
      <c r="E8" s="175">
        <v>1000000</v>
      </c>
      <c r="F8" s="175">
        <v>3000000</v>
      </c>
      <c r="G8" s="175">
        <v>7000000</v>
      </c>
      <c r="H8" s="175">
        <v>12000000</v>
      </c>
      <c r="I8" s="175">
        <v>30000000</v>
      </c>
      <c r="J8" s="167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ht="17" customHeight="1">
      <c r="A9" s="64"/>
      <c r="B9" s="159" t="s">
        <v>61</v>
      </c>
      <c r="C9" s="66"/>
      <c r="D9" s="175">
        <v>10000</v>
      </c>
      <c r="E9" s="175">
        <v>125000</v>
      </c>
      <c r="F9" s="175">
        <v>500000</v>
      </c>
      <c r="G9" s="175">
        <v>1000000</v>
      </c>
      <c r="H9" s="175">
        <v>2500000</v>
      </c>
      <c r="I9" s="175">
        <v>5000000</v>
      </c>
      <c r="J9" s="168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ht="17" customHeight="1">
      <c r="A10" s="64"/>
      <c r="B10" s="159" t="s">
        <v>2</v>
      </c>
      <c r="C10" s="66"/>
      <c r="D10" s="175">
        <v>100000</v>
      </c>
      <c r="E10" s="175">
        <v>140000</v>
      </c>
      <c r="F10" s="175">
        <v>260000</v>
      </c>
      <c r="G10" s="175">
        <v>320000</v>
      </c>
      <c r="H10" s="175">
        <v>500000</v>
      </c>
      <c r="I10" s="175">
        <v>1000000</v>
      </c>
      <c r="J10" s="168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ht="17" customHeight="1">
      <c r="A11" s="64"/>
      <c r="B11" s="160" t="s">
        <v>1</v>
      </c>
      <c r="C11" s="162"/>
      <c r="D11" s="176">
        <v>20000</v>
      </c>
      <c r="E11" s="176">
        <v>30000</v>
      </c>
      <c r="F11" s="176">
        <v>50000</v>
      </c>
      <c r="G11" s="176">
        <v>70000</v>
      </c>
      <c r="H11" s="176">
        <v>150000</v>
      </c>
      <c r="I11" s="176">
        <v>400000</v>
      </c>
      <c r="J11" s="169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ht="17" customHeight="1">
      <c r="A12" s="65"/>
      <c r="B12" s="62"/>
      <c r="C12" s="162"/>
      <c r="D12" s="176"/>
      <c r="E12" s="176"/>
      <c r="F12" s="176"/>
      <c r="G12" s="176"/>
      <c r="H12" s="176"/>
      <c r="I12" s="176"/>
      <c r="J12" s="171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ht="17" customHeight="1">
      <c r="A13" s="65"/>
      <c r="B13" s="161" t="s">
        <v>62</v>
      </c>
      <c r="C13" s="162"/>
      <c r="D13" s="176">
        <v>10000</v>
      </c>
      <c r="E13" s="176">
        <v>10000</v>
      </c>
      <c r="F13" s="176">
        <v>10000</v>
      </c>
      <c r="G13" s="176">
        <v>10000</v>
      </c>
      <c r="H13" s="176">
        <v>10000</v>
      </c>
      <c r="I13" s="176">
        <v>10000</v>
      </c>
      <c r="J13" s="172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ht="17" customHeight="1">
      <c r="A14" s="65"/>
      <c r="B14" s="62"/>
      <c r="C14" s="162"/>
      <c r="D14" s="176"/>
      <c r="E14" s="176"/>
      <c r="F14" s="176"/>
      <c r="G14" s="176"/>
      <c r="H14" s="176"/>
      <c r="I14" s="176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ht="17" customHeight="1">
      <c r="A15" s="65"/>
      <c r="B15" s="158" t="s">
        <v>63</v>
      </c>
      <c r="C15" s="66"/>
      <c r="D15" s="175">
        <v>2000</v>
      </c>
      <c r="E15" s="175">
        <v>2000</v>
      </c>
      <c r="F15" s="175">
        <v>1000</v>
      </c>
      <c r="G15" s="175">
        <v>500</v>
      </c>
      <c r="H15" s="175">
        <v>1000</v>
      </c>
      <c r="I15" s="175">
        <v>1000</v>
      </c>
      <c r="J15" s="167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ht="17" customHeight="1">
      <c r="A16" s="68"/>
      <c r="B16" s="160" t="s">
        <v>64</v>
      </c>
      <c r="C16" s="162"/>
      <c r="D16" s="176">
        <v>45000</v>
      </c>
      <c r="E16" s="176">
        <v>70000</v>
      </c>
      <c r="F16" s="176">
        <v>75000</v>
      </c>
      <c r="G16" s="176">
        <v>100000</v>
      </c>
      <c r="H16" s="176">
        <v>120000</v>
      </c>
      <c r="I16" s="176">
        <v>135000</v>
      </c>
      <c r="J16" s="169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ht="17" customHeight="1">
      <c r="A17" s="65"/>
      <c r="B17" s="63"/>
      <c r="C17" s="162"/>
      <c r="D17" s="176"/>
      <c r="E17" s="176"/>
      <c r="F17" s="176"/>
      <c r="G17" s="176"/>
      <c r="H17" s="176"/>
      <c r="I17" s="176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ht="17" customHeight="1">
      <c r="A18" s="65"/>
      <c r="B18" s="158" t="s">
        <v>65</v>
      </c>
      <c r="C18" s="66"/>
      <c r="D18" s="175">
        <v>25000</v>
      </c>
      <c r="E18" s="175">
        <v>30000</v>
      </c>
      <c r="F18" s="175">
        <v>50000</v>
      </c>
      <c r="G18" s="175">
        <v>75000</v>
      </c>
      <c r="H18" s="175">
        <v>80000</v>
      </c>
      <c r="I18" s="175">
        <v>105000</v>
      </c>
      <c r="J18" s="167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ht="17" customHeight="1">
      <c r="A19" s="68"/>
      <c r="B19" s="159" t="s">
        <v>66</v>
      </c>
      <c r="C19" s="66"/>
      <c r="D19" s="175">
        <v>5000</v>
      </c>
      <c r="E19" s="175">
        <v>30000</v>
      </c>
      <c r="F19" s="175">
        <v>70000</v>
      </c>
      <c r="G19" s="175">
        <v>120000</v>
      </c>
      <c r="H19" s="175">
        <v>120000</v>
      </c>
      <c r="I19" s="175">
        <v>120000</v>
      </c>
      <c r="J19" s="168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ht="17" customHeight="1">
      <c r="A20" s="65"/>
      <c r="B20" s="160" t="s">
        <v>67</v>
      </c>
      <c r="C20" s="162"/>
      <c r="D20" s="176">
        <v>30000</v>
      </c>
      <c r="E20" s="176">
        <v>40000</v>
      </c>
      <c r="F20" s="176">
        <v>45000</v>
      </c>
      <c r="G20" s="176">
        <v>45000</v>
      </c>
      <c r="H20" s="176">
        <v>50000</v>
      </c>
      <c r="I20" s="176">
        <v>65000</v>
      </c>
      <c r="J20" s="169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ht="17" customHeight="1">
      <c r="A21" s="65"/>
      <c r="B21" s="62"/>
      <c r="C21" s="162"/>
      <c r="D21" s="176"/>
      <c r="E21" s="176"/>
      <c r="F21" s="176"/>
      <c r="G21" s="176"/>
      <c r="H21" s="176"/>
      <c r="I21" s="176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ht="17" customHeight="1">
      <c r="A22" s="68"/>
      <c r="B22" s="158" t="s">
        <v>68</v>
      </c>
      <c r="C22" s="66"/>
      <c r="D22" s="175">
        <v>4000</v>
      </c>
      <c r="E22" s="175">
        <v>4000</v>
      </c>
      <c r="F22" s="175">
        <v>4500</v>
      </c>
      <c r="G22" s="175">
        <v>5000</v>
      </c>
      <c r="H22" s="175">
        <v>5250</v>
      </c>
      <c r="I22" s="175">
        <v>5750</v>
      </c>
      <c r="J22" s="167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 spans="1:26" ht="17" customHeight="1">
      <c r="A23" s="68"/>
      <c r="B23" s="159" t="s">
        <v>69</v>
      </c>
      <c r="C23" s="66"/>
      <c r="D23" s="175">
        <v>25000</v>
      </c>
      <c r="E23" s="175">
        <v>25000</v>
      </c>
      <c r="F23" s="175">
        <v>10000</v>
      </c>
      <c r="G23" s="175">
        <v>5000</v>
      </c>
      <c r="H23" s="175">
        <v>20000</v>
      </c>
      <c r="I23" s="175">
        <v>20000</v>
      </c>
      <c r="J23" s="168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17" customHeight="1">
      <c r="A24" s="68"/>
      <c r="B24" s="160" t="s">
        <v>70</v>
      </c>
      <c r="C24" s="162"/>
      <c r="D24" s="176">
        <v>0</v>
      </c>
      <c r="E24" s="176">
        <v>0</v>
      </c>
      <c r="F24" s="176">
        <v>0</v>
      </c>
      <c r="G24" s="176">
        <v>0</v>
      </c>
      <c r="H24" s="176">
        <v>0</v>
      </c>
      <c r="I24" s="176">
        <v>0</v>
      </c>
      <c r="J24" s="169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17" customHeight="1" thickBot="1">
      <c r="A25" s="69"/>
      <c r="B25" s="63"/>
      <c r="C25" s="66"/>
      <c r="D25" s="177"/>
      <c r="E25" s="178"/>
      <c r="F25" s="178"/>
      <c r="G25" s="178"/>
      <c r="H25" s="178"/>
      <c r="I25" s="178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17" customHeight="1" thickTop="1">
      <c r="A26" s="155"/>
      <c r="B26" s="157" t="s">
        <v>81</v>
      </c>
      <c r="C26" s="157"/>
      <c r="D26" s="179"/>
      <c r="E26" s="178"/>
      <c r="F26" s="178"/>
      <c r="G26" s="178"/>
      <c r="H26" s="178"/>
      <c r="I26" s="178"/>
      <c r="J26" s="167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ht="17" customHeight="1">
      <c r="A27" s="65"/>
      <c r="B27" s="158" t="s">
        <v>71</v>
      </c>
      <c r="C27" s="66"/>
      <c r="D27" s="175">
        <v>1000000</v>
      </c>
      <c r="E27" s="180"/>
      <c r="F27" s="180"/>
      <c r="G27" s="180"/>
      <c r="H27" s="180"/>
      <c r="I27" s="180"/>
      <c r="J27" s="168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 spans="1:26" ht="17" customHeight="1">
      <c r="A28" s="174"/>
      <c r="B28" s="159" t="s">
        <v>211</v>
      </c>
      <c r="C28" s="66"/>
      <c r="D28" s="175">
        <v>900000</v>
      </c>
      <c r="E28" s="180"/>
      <c r="F28" s="180"/>
      <c r="G28" s="180"/>
      <c r="H28" s="180"/>
      <c r="I28" s="180"/>
      <c r="J28" s="168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</row>
    <row r="29" spans="1:26" ht="17" customHeight="1">
      <c r="A29" s="65"/>
      <c r="B29" s="159" t="s">
        <v>72</v>
      </c>
      <c r="C29" s="66"/>
      <c r="D29" s="175">
        <v>800000</v>
      </c>
      <c r="E29" s="180"/>
      <c r="F29" s="180"/>
      <c r="G29" s="180"/>
      <c r="H29" s="180"/>
      <c r="I29" s="180"/>
      <c r="J29" s="168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</row>
    <row r="30" spans="1:26" ht="17" customHeight="1">
      <c r="A30" s="65"/>
      <c r="B30" s="159" t="s">
        <v>16</v>
      </c>
      <c r="C30" s="66"/>
      <c r="D30" s="175">
        <v>700000</v>
      </c>
      <c r="E30" s="180"/>
      <c r="F30" s="180"/>
      <c r="G30" s="180"/>
      <c r="H30" s="180"/>
      <c r="I30" s="180"/>
      <c r="J30" s="168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</row>
    <row r="31" spans="1:26" ht="17" customHeight="1">
      <c r="A31" s="65"/>
      <c r="B31" s="159" t="s">
        <v>73</v>
      </c>
      <c r="C31" s="66"/>
      <c r="D31" s="175">
        <v>600000</v>
      </c>
      <c r="E31" s="180"/>
      <c r="F31" s="180"/>
      <c r="G31" s="180"/>
      <c r="H31" s="180"/>
      <c r="I31" s="180"/>
      <c r="J31" s="168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</row>
    <row r="32" spans="1:26" ht="17" customHeight="1">
      <c r="A32" s="65"/>
      <c r="B32" s="159" t="s">
        <v>74</v>
      </c>
      <c r="C32" s="66"/>
      <c r="D32" s="175">
        <v>500000</v>
      </c>
      <c r="E32" s="180"/>
      <c r="F32" s="180"/>
      <c r="G32" s="180"/>
      <c r="H32" s="180"/>
      <c r="I32" s="180"/>
      <c r="J32" s="168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</row>
    <row r="33" spans="1:26" ht="17" customHeight="1">
      <c r="A33" s="65"/>
      <c r="B33" s="159" t="s">
        <v>75</v>
      </c>
      <c r="C33" s="66"/>
      <c r="D33" s="175">
        <v>400000</v>
      </c>
      <c r="E33" s="180"/>
      <c r="F33" s="180"/>
      <c r="G33" s="181"/>
      <c r="H33" s="181"/>
      <c r="I33" s="181"/>
      <c r="J33" s="168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</row>
    <row r="34" spans="1:26" ht="17" customHeight="1">
      <c r="A34" s="65"/>
      <c r="B34" s="159" t="s">
        <v>76</v>
      </c>
      <c r="C34" s="66"/>
      <c r="D34" s="175">
        <v>300000</v>
      </c>
      <c r="E34" s="180"/>
      <c r="F34" s="180"/>
      <c r="G34" s="181"/>
      <c r="H34" s="181"/>
      <c r="I34" s="181"/>
      <c r="J34" s="168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</row>
    <row r="35" spans="1:26" ht="17" customHeight="1">
      <c r="A35" s="65"/>
      <c r="B35" s="160" t="s">
        <v>77</v>
      </c>
      <c r="C35" s="162"/>
      <c r="D35" s="176">
        <v>200000</v>
      </c>
      <c r="E35" s="180"/>
      <c r="F35" s="180"/>
      <c r="G35" s="181"/>
      <c r="H35" s="181"/>
      <c r="I35" s="181"/>
      <c r="J35" s="169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</row>
    <row r="36" spans="1:26" ht="15.75" customHeight="1">
      <c r="A36" s="64"/>
      <c r="B36" s="70"/>
      <c r="C36" s="64"/>
      <c r="D36" s="170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</row>
    <row r="37" spans="1:26" ht="15.75" customHeight="1">
      <c r="A37" s="64"/>
      <c r="B37" s="70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</row>
    <row r="38" spans="1:26" ht="15.75" customHeight="1">
      <c r="A38" s="64"/>
      <c r="B38" s="70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</row>
    <row r="39" spans="1:26" ht="15.75" customHeight="1">
      <c r="A39" s="71"/>
      <c r="B39" s="72"/>
      <c r="C39" s="71"/>
      <c r="D39" s="71"/>
      <c r="E39" s="71"/>
      <c r="F39" s="71"/>
      <c r="G39" s="64"/>
      <c r="H39" s="64"/>
      <c r="I39" s="64"/>
      <c r="J39" s="64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15.75" customHeight="1">
      <c r="A40" s="71"/>
      <c r="B40" s="72"/>
      <c r="C40" s="71"/>
      <c r="D40" s="71"/>
      <c r="E40" s="71"/>
      <c r="F40" s="71"/>
      <c r="G40" s="64"/>
      <c r="H40" s="64"/>
      <c r="I40" s="64"/>
      <c r="J40" s="64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15.75" customHeight="1">
      <c r="A41" s="71"/>
      <c r="B41" s="72"/>
      <c r="C41" s="71"/>
      <c r="D41" s="71"/>
      <c r="E41" s="71"/>
      <c r="F41" s="71"/>
      <c r="G41" s="64"/>
      <c r="H41" s="64"/>
      <c r="I41" s="64"/>
      <c r="J41" s="64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15.75" customHeight="1">
      <c r="A42" s="71"/>
      <c r="B42" s="72"/>
      <c r="C42" s="71"/>
      <c r="D42" s="71"/>
      <c r="E42" s="71"/>
      <c r="F42" s="71"/>
      <c r="G42" s="64"/>
      <c r="H42" s="64"/>
      <c r="I42" s="64"/>
      <c r="J42" s="64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15.75" customHeight="1">
      <c r="A43" s="71"/>
      <c r="B43" s="72"/>
      <c r="C43" s="71"/>
      <c r="D43" s="71"/>
      <c r="E43" s="71"/>
      <c r="F43" s="71"/>
      <c r="G43" s="64"/>
      <c r="H43" s="64"/>
      <c r="I43" s="64"/>
      <c r="J43" s="64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15.75" customHeight="1">
      <c r="A44" s="71"/>
      <c r="B44" s="72"/>
      <c r="C44" s="71"/>
      <c r="D44" s="71"/>
      <c r="E44" s="71"/>
      <c r="F44" s="71"/>
      <c r="G44" s="64"/>
      <c r="H44" s="64"/>
      <c r="I44" s="64"/>
      <c r="J44" s="64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15.75" customHeight="1">
      <c r="A45" s="71"/>
      <c r="B45" s="72"/>
      <c r="C45" s="71"/>
      <c r="D45" s="71"/>
      <c r="E45" s="71"/>
      <c r="F45" s="71"/>
      <c r="G45" s="64"/>
      <c r="H45" s="64"/>
      <c r="I45" s="64"/>
      <c r="J45" s="64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15.75" customHeight="1">
      <c r="A46" s="71"/>
      <c r="B46" s="72"/>
      <c r="C46" s="71"/>
      <c r="D46" s="71"/>
      <c r="E46" s="71"/>
      <c r="F46" s="71"/>
      <c r="G46" s="64"/>
      <c r="H46" s="64"/>
      <c r="I46" s="64"/>
      <c r="J46" s="64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15.75" customHeight="1">
      <c r="A47" s="71"/>
      <c r="B47" s="72"/>
      <c r="C47" s="71"/>
      <c r="D47" s="71"/>
      <c r="E47" s="71"/>
      <c r="F47" s="71"/>
      <c r="G47" s="64"/>
      <c r="H47" s="64"/>
      <c r="I47" s="64"/>
      <c r="J47" s="64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15.75" customHeight="1">
      <c r="A48" s="71"/>
      <c r="B48" s="72"/>
      <c r="C48" s="71"/>
      <c r="D48" s="71"/>
      <c r="E48" s="71"/>
      <c r="F48" s="73"/>
      <c r="G48" s="64"/>
      <c r="H48" s="64"/>
      <c r="I48" s="64"/>
      <c r="J48" s="64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15.75" customHeight="1">
      <c r="A49" s="71"/>
      <c r="B49" s="72"/>
      <c r="C49" s="71"/>
      <c r="D49" s="71"/>
      <c r="E49" s="71"/>
      <c r="F49" s="71"/>
      <c r="G49" s="64"/>
      <c r="H49" s="64"/>
      <c r="I49" s="64"/>
      <c r="J49" s="64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15.75" customHeight="1">
      <c r="A50" s="71"/>
      <c r="B50" s="72"/>
      <c r="C50" s="71"/>
      <c r="D50" s="71"/>
      <c r="E50" s="71"/>
      <c r="F50" s="71"/>
      <c r="G50" s="64"/>
      <c r="H50" s="64"/>
      <c r="I50" s="64"/>
      <c r="J50" s="64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15.75" customHeight="1">
      <c r="A51" s="71"/>
      <c r="B51" s="72"/>
      <c r="C51" s="71"/>
      <c r="D51" s="71"/>
      <c r="E51" s="71"/>
      <c r="F51" s="71"/>
      <c r="G51" s="64"/>
      <c r="H51" s="64"/>
      <c r="I51" s="64"/>
      <c r="J51" s="64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15.75" customHeight="1">
      <c r="A52" s="71"/>
      <c r="B52" s="72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15.75" customHeight="1">
      <c r="A53" s="71"/>
      <c r="B53" s="72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15.75" customHeight="1">
      <c r="A54" s="71"/>
      <c r="B54" s="72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15.75" customHeight="1">
      <c r="A55" s="71"/>
      <c r="B55" s="72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15.75" customHeight="1">
      <c r="A56" s="71"/>
      <c r="B56" s="72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15.75" customHeight="1">
      <c r="A57" s="71"/>
      <c r="B57" s="72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spans="1:26" ht="15.75" customHeight="1">
      <c r="A58" s="71"/>
      <c r="B58" s="72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spans="1:26" ht="15.75" customHeight="1">
      <c r="A59" s="71"/>
      <c r="B59" s="72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spans="1:26" ht="15.75" customHeight="1">
      <c r="A60" s="71"/>
      <c r="B60" s="72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spans="1:26" ht="15.75" customHeight="1">
      <c r="A61" s="71"/>
      <c r="B61" s="72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spans="1:26" ht="15.75" customHeight="1">
      <c r="A62" s="71"/>
      <c r="B62" s="72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spans="1:26" ht="15.75" customHeight="1">
      <c r="A63" s="71"/>
      <c r="B63" s="72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spans="1:26" ht="15.75" customHeight="1">
      <c r="A64" s="71"/>
      <c r="B64" s="72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spans="1:26" ht="15.75" customHeight="1">
      <c r="A65" s="71"/>
      <c r="B65" s="72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spans="1:26" ht="15.75" customHeight="1">
      <c r="A66" s="71"/>
      <c r="B66" s="72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spans="1:26" ht="15.75" customHeight="1">
      <c r="A67" s="71"/>
      <c r="B67" s="72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spans="1:26" ht="15.75" customHeight="1">
      <c r="A68" s="71"/>
      <c r="B68" s="72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spans="1:26" ht="15.75" customHeight="1">
      <c r="A69" s="71"/>
      <c r="B69" s="72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spans="1:26" ht="15.75" customHeight="1">
      <c r="A70" s="71"/>
      <c r="B70" s="72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spans="1:26" ht="15.75" customHeight="1">
      <c r="A71" s="71"/>
      <c r="B71" s="72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spans="1:26" ht="15.75" customHeight="1">
      <c r="A72" s="71"/>
      <c r="B72" s="72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spans="1:26" ht="15.75" customHeight="1">
      <c r="A73" s="71"/>
      <c r="B73" s="72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spans="1:26" ht="15.75" customHeight="1">
      <c r="A74" s="71"/>
      <c r="B74" s="72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spans="1:26" ht="15.75" customHeight="1">
      <c r="A75" s="71"/>
      <c r="B75" s="72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spans="1:26" ht="15.75" customHeight="1">
      <c r="A76" s="71"/>
      <c r="B76" s="72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spans="1:26" ht="15.75" customHeight="1">
      <c r="A77" s="71"/>
      <c r="B77" s="72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spans="1:26" ht="15.75" customHeight="1">
      <c r="A78" s="71"/>
      <c r="B78" s="72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spans="1:26" ht="15.75" customHeight="1">
      <c r="A79" s="71"/>
      <c r="B79" s="72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spans="1:26" ht="15.75" customHeight="1">
      <c r="A80" s="71"/>
      <c r="B80" s="72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spans="1:26" ht="15.75" customHeight="1">
      <c r="A81" s="71"/>
      <c r="B81" s="72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spans="1:26" ht="15.75" customHeight="1">
      <c r="A82" s="71"/>
      <c r="B82" s="72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spans="1:26" ht="15.75" customHeight="1">
      <c r="A83" s="71"/>
      <c r="B83" s="72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spans="1:26" ht="15.75" customHeight="1">
      <c r="A84" s="71"/>
      <c r="B84" s="72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spans="1:26" ht="15.75" customHeight="1">
      <c r="A85" s="71"/>
      <c r="B85" s="72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spans="1:26" ht="15.75" customHeight="1">
      <c r="A86" s="71"/>
      <c r="B86" s="72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spans="1:26" ht="15.75" customHeight="1">
      <c r="A87" s="71"/>
      <c r="B87" s="72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spans="1:26" ht="15.75" customHeight="1">
      <c r="A88" s="71"/>
      <c r="B88" s="72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spans="1:26" ht="15.75" customHeight="1">
      <c r="A89" s="71"/>
      <c r="B89" s="72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spans="1:26" ht="15.75" customHeight="1">
      <c r="A90" s="71"/>
      <c r="B90" s="72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spans="1:26" ht="15.75" customHeight="1">
      <c r="A91" s="71"/>
      <c r="B91" s="72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spans="1:26" ht="15.75" customHeight="1">
      <c r="A92" s="71"/>
      <c r="B92" s="72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spans="1:26" ht="15.75" customHeight="1">
      <c r="A93" s="71"/>
      <c r="B93" s="72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5.75" customHeight="1">
      <c r="A94" s="71"/>
      <c r="B94" s="72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5.75" customHeight="1">
      <c r="A95" s="71"/>
      <c r="B95" s="72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spans="1:26" ht="15.75" customHeight="1">
      <c r="A96" s="71"/>
      <c r="B96" s="72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spans="1:26" ht="15.75" customHeight="1">
      <c r="A97" s="71"/>
      <c r="B97" s="72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spans="1:26" ht="15.75" customHeight="1">
      <c r="A98" s="71"/>
      <c r="B98" s="72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spans="1:26" ht="15.75" customHeight="1">
      <c r="A99" s="71"/>
      <c r="B99" s="72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spans="1:26" ht="15.75" customHeight="1">
      <c r="A100" s="71"/>
      <c r="B100" s="72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spans="1:26" ht="15.75" customHeight="1">
      <c r="A101" s="71"/>
      <c r="B101" s="72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spans="1:26" ht="15.75" customHeight="1">
      <c r="A102" s="71"/>
      <c r="B102" s="72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spans="1:26" ht="15.75" customHeight="1">
      <c r="A103" s="71"/>
      <c r="B103" s="72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spans="1:26" ht="15.75" customHeight="1">
      <c r="A104" s="71"/>
      <c r="B104" s="72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spans="1:26" ht="15.75" customHeight="1">
      <c r="A105" s="71"/>
      <c r="B105" s="72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spans="1:26" ht="15.75" customHeight="1">
      <c r="A106" s="71"/>
      <c r="B106" s="72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spans="1:26" ht="15.75" customHeight="1">
      <c r="A107" s="71"/>
      <c r="B107" s="72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spans="1:26" ht="15.75" customHeight="1">
      <c r="A108" s="71"/>
      <c r="B108" s="72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spans="1:26" ht="15.75" customHeight="1">
      <c r="A109" s="71"/>
      <c r="B109" s="72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spans="1:26" ht="15.75" customHeight="1">
      <c r="A110" s="71"/>
      <c r="B110" s="72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spans="1:26" ht="15.75" customHeight="1">
      <c r="A111" s="71"/>
      <c r="B111" s="72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spans="1:26" ht="15.75" customHeight="1">
      <c r="A112" s="71"/>
      <c r="B112" s="72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spans="1:26" ht="15.75" customHeight="1">
      <c r="A113" s="71"/>
      <c r="B113" s="72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spans="1:26" ht="15.75" customHeight="1">
      <c r="A114" s="71"/>
      <c r="B114" s="72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spans="1:26" ht="15.75" customHeight="1">
      <c r="A115" s="71"/>
      <c r="B115" s="72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spans="1:26" ht="15.75" customHeight="1">
      <c r="A116" s="71"/>
      <c r="B116" s="72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spans="1:26" ht="15.75" customHeight="1">
      <c r="A117" s="71"/>
      <c r="B117" s="72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spans="1:26" ht="15.75" customHeight="1">
      <c r="A118" s="71"/>
      <c r="B118" s="72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spans="1:26" ht="15.75" customHeight="1">
      <c r="A119" s="71"/>
      <c r="B119" s="72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spans="1:26" ht="15.75" customHeight="1">
      <c r="A120" s="71"/>
      <c r="B120" s="72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spans="1:26" ht="15.75" customHeight="1">
      <c r="A121" s="71"/>
      <c r="B121" s="72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spans="1:26" ht="15.75" customHeight="1">
      <c r="A122" s="71"/>
      <c r="B122" s="72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spans="1:26" ht="15.75" customHeight="1">
      <c r="A123" s="71"/>
      <c r="B123" s="72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spans="1:26" ht="15.75" customHeight="1">
      <c r="A124" s="71"/>
      <c r="B124" s="72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spans="1:26" ht="15.75" customHeight="1">
      <c r="A125" s="71"/>
      <c r="B125" s="72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spans="1:26" ht="15.75" customHeight="1">
      <c r="A126" s="71"/>
      <c r="B126" s="72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spans="1:26" ht="15.75" customHeight="1">
      <c r="A127" s="71"/>
      <c r="B127" s="72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spans="1:26" ht="15.75" customHeight="1">
      <c r="A128" s="71"/>
      <c r="B128" s="72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spans="1:26" ht="15.75" customHeight="1">
      <c r="A129" s="71"/>
      <c r="B129" s="72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spans="1:26" ht="15.75" customHeight="1">
      <c r="A130" s="71"/>
      <c r="B130" s="72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spans="1:26" ht="15.75" customHeight="1">
      <c r="A131" s="71"/>
      <c r="B131" s="72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spans="1:26" ht="15.75" customHeight="1">
      <c r="A132" s="71"/>
      <c r="B132" s="72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spans="1:26" ht="15.75" customHeight="1">
      <c r="A133" s="71"/>
      <c r="B133" s="72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spans="1:26" ht="15.75" customHeight="1">
      <c r="A134" s="71"/>
      <c r="B134" s="72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spans="1:26" ht="15.75" customHeight="1">
      <c r="A135" s="71"/>
      <c r="B135" s="72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spans="1:26" ht="15.75" customHeight="1">
      <c r="A136" s="71"/>
      <c r="B136" s="72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spans="1:26" ht="15.75" customHeight="1">
      <c r="A137" s="71"/>
      <c r="B137" s="72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spans="1:26" ht="15.75" customHeight="1">
      <c r="A138" s="71"/>
      <c r="B138" s="72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spans="1:26" ht="15.75" customHeight="1">
      <c r="A139" s="71"/>
      <c r="B139" s="72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spans="1:26" ht="15.75" customHeight="1">
      <c r="A140" s="71"/>
      <c r="B140" s="72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spans="1:26" ht="15.75" customHeight="1">
      <c r="A141" s="71"/>
      <c r="B141" s="72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spans="1:26" ht="15.75" customHeight="1">
      <c r="A142" s="71"/>
      <c r="B142" s="72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spans="1:26" ht="15.75" customHeight="1">
      <c r="A143" s="71"/>
      <c r="B143" s="72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spans="1:26" ht="15.75" customHeight="1">
      <c r="A144" s="71"/>
      <c r="B144" s="72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spans="1:26" ht="15.75" customHeight="1">
      <c r="A145" s="71"/>
      <c r="B145" s="72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spans="1:26" ht="15.75" customHeight="1">
      <c r="A146" s="71"/>
      <c r="B146" s="72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spans="1:26" ht="15.75" customHeight="1">
      <c r="A147" s="71"/>
      <c r="B147" s="72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spans="1:26" ht="15.75" customHeight="1">
      <c r="A148" s="71"/>
      <c r="B148" s="72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spans="1:26" ht="15.75" customHeight="1">
      <c r="A149" s="71"/>
      <c r="B149" s="72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spans="1:26" ht="15.75" customHeight="1">
      <c r="A150" s="71"/>
      <c r="B150" s="72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spans="1:26" ht="15.75" customHeight="1">
      <c r="A151" s="71"/>
      <c r="B151" s="72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spans="1:26" ht="15.75" customHeight="1">
      <c r="A152" s="71"/>
      <c r="B152" s="72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spans="1:26" ht="15.75" customHeight="1">
      <c r="A153" s="71"/>
      <c r="B153" s="72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spans="1:26" ht="15.75" customHeight="1">
      <c r="A154" s="71"/>
      <c r="B154" s="72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spans="1:26" ht="15.75" customHeight="1">
      <c r="A155" s="71"/>
      <c r="B155" s="72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spans="1:26" ht="15.75" customHeight="1">
      <c r="A156" s="71"/>
      <c r="B156" s="72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spans="1:26" ht="15.75" customHeight="1">
      <c r="A157" s="71"/>
      <c r="B157" s="72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spans="1:26" ht="15.75" customHeight="1">
      <c r="A158" s="71"/>
      <c r="B158" s="72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spans="1:26" ht="15.75" customHeight="1">
      <c r="A159" s="71"/>
      <c r="B159" s="72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spans="1:26" ht="15.75" customHeight="1">
      <c r="A160" s="71"/>
      <c r="B160" s="72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spans="1:26" ht="15.75" customHeight="1">
      <c r="A161" s="71"/>
      <c r="B161" s="72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spans="1:26" ht="15.75" customHeight="1">
      <c r="A162" s="71"/>
      <c r="B162" s="72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spans="1:26" ht="15.75" customHeight="1">
      <c r="A163" s="71"/>
      <c r="B163" s="72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spans="1:26" ht="15.75" customHeight="1">
      <c r="A164" s="71"/>
      <c r="B164" s="72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spans="1:26" ht="15.75" customHeight="1">
      <c r="A165" s="71"/>
      <c r="B165" s="72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spans="1:26" ht="15.75" customHeight="1">
      <c r="A166" s="71"/>
      <c r="B166" s="72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spans="1:26" ht="15.75" customHeight="1">
      <c r="A167" s="71"/>
      <c r="B167" s="72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spans="1:26" ht="15.75" customHeight="1">
      <c r="A168" s="71"/>
      <c r="B168" s="72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spans="1:26" ht="15.75" customHeight="1">
      <c r="A169" s="71"/>
      <c r="B169" s="72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spans="1:26" ht="15.75" customHeight="1">
      <c r="A170" s="71"/>
      <c r="B170" s="72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spans="1:26" ht="15.75" customHeight="1">
      <c r="A171" s="71"/>
      <c r="B171" s="72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spans="1:26" ht="15.75" customHeight="1">
      <c r="A172" s="71"/>
      <c r="B172" s="72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spans="1:26" ht="15.75" customHeight="1">
      <c r="A173" s="71"/>
      <c r="B173" s="72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spans="1:26" ht="15.75" customHeight="1">
      <c r="A174" s="71"/>
      <c r="B174" s="72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spans="1:26" ht="15.75" customHeight="1">
      <c r="A175" s="71"/>
      <c r="B175" s="72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spans="1:26" ht="15.75" customHeight="1">
      <c r="A176" s="71"/>
      <c r="B176" s="72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spans="1:26" ht="15.75" customHeight="1">
      <c r="A177" s="71"/>
      <c r="B177" s="72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spans="1:26" ht="15.75" customHeight="1">
      <c r="A178" s="71"/>
      <c r="B178" s="72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spans="1:26" ht="15.75" customHeight="1">
      <c r="A179" s="71"/>
      <c r="B179" s="72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spans="1:26" ht="15.75" customHeight="1">
      <c r="A180" s="71"/>
      <c r="B180" s="72"/>
      <c r="C180" s="71"/>
      <c r="D180" s="71"/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spans="1:26" ht="15.75" customHeight="1">
      <c r="A181" s="71"/>
      <c r="B181" s="72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spans="1:26" ht="15.75" customHeight="1">
      <c r="A182" s="71"/>
      <c r="B182" s="72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spans="1:26" ht="15.75" customHeight="1">
      <c r="A183" s="71"/>
      <c r="B183" s="72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spans="1:26" ht="15.75" customHeight="1">
      <c r="A184" s="71"/>
      <c r="B184" s="72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spans="1:26" ht="15.75" customHeight="1">
      <c r="A185" s="71"/>
      <c r="B185" s="72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spans="1:26" ht="15.75" customHeight="1">
      <c r="A186" s="71"/>
      <c r="B186" s="72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spans="1:26" ht="15.75" customHeight="1">
      <c r="A187" s="71"/>
      <c r="B187" s="72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spans="1:26" ht="15.75" customHeight="1">
      <c r="A188" s="71"/>
      <c r="B188" s="72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spans="1:26" ht="15.75" customHeight="1">
      <c r="A189" s="71"/>
      <c r="B189" s="72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spans="1:26" ht="15.75" customHeight="1">
      <c r="A190" s="71"/>
      <c r="B190" s="72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spans="1:26" ht="15.75" customHeight="1">
      <c r="A191" s="71"/>
      <c r="B191" s="72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spans="1:26" ht="15.75" customHeight="1">
      <c r="A192" s="71"/>
      <c r="B192" s="72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spans="1:26" ht="15.75" customHeight="1">
      <c r="A193" s="71"/>
      <c r="B193" s="72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spans="1:26" ht="15.75" customHeight="1">
      <c r="A194" s="71"/>
      <c r="B194" s="72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spans="1:26" ht="15.75" customHeight="1">
      <c r="A195" s="71"/>
      <c r="B195" s="72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spans="1:26" ht="15.75" customHeight="1">
      <c r="A196" s="71"/>
      <c r="B196" s="72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spans="1:26" ht="15.75" customHeight="1">
      <c r="A197" s="71"/>
      <c r="B197" s="72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spans="1:26" ht="15.75" customHeight="1">
      <c r="A198" s="71"/>
      <c r="B198" s="72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spans="1:26" ht="15.75" customHeight="1">
      <c r="A199" s="71"/>
      <c r="B199" s="72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spans="1:26" ht="15.75" customHeight="1">
      <c r="A200" s="71"/>
      <c r="B200" s="72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spans="1:26" ht="15.75" customHeight="1">
      <c r="A201" s="71"/>
      <c r="B201" s="72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spans="1:26" ht="15.75" customHeight="1">
      <c r="A202" s="71"/>
      <c r="B202" s="72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spans="1:26" ht="15.75" customHeight="1">
      <c r="A203" s="71"/>
      <c r="B203" s="72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spans="1:26" ht="15.75" customHeight="1">
      <c r="A204" s="71"/>
      <c r="B204" s="72"/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spans="1:26" ht="15.75" customHeight="1">
      <c r="A205" s="71"/>
      <c r="B205" s="72"/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spans="1:26" ht="15.75" customHeight="1">
      <c r="A206" s="71"/>
      <c r="B206" s="72"/>
      <c r="C206" s="71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spans="1:26" ht="15.75" customHeight="1">
      <c r="A207" s="71"/>
      <c r="B207" s="72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spans="1:26" ht="15.75" customHeight="1">
      <c r="A208" s="71"/>
      <c r="B208" s="72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spans="1:26" ht="15.75" customHeight="1">
      <c r="A209" s="71"/>
      <c r="B209" s="72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spans="1:26" ht="15.75" customHeight="1">
      <c r="A210" s="71"/>
      <c r="B210" s="72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spans="1:26" ht="15.75" customHeight="1">
      <c r="A211" s="71"/>
      <c r="B211" s="72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spans="1:26" ht="15.75" customHeight="1">
      <c r="A212" s="71"/>
      <c r="B212" s="72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spans="1:26" ht="15.75" customHeight="1">
      <c r="A213" s="71"/>
      <c r="B213" s="72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spans="1:26" ht="15.75" customHeight="1">
      <c r="A214" s="71"/>
      <c r="B214" s="72"/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spans="1:26" ht="15.75" customHeight="1">
      <c r="A215" s="71"/>
      <c r="B215" s="72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spans="1:26" ht="15.75" customHeight="1">
      <c r="A216" s="71"/>
      <c r="B216" s="72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spans="1:26" ht="15.75" customHeight="1">
      <c r="A217" s="71"/>
      <c r="B217" s="72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spans="1:26" ht="15.75" customHeight="1">
      <c r="A218" s="71"/>
      <c r="B218" s="72"/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spans="1:26" ht="15.75" customHeight="1">
      <c r="A219" s="71"/>
      <c r="B219" s="72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spans="1:26" ht="15.75" customHeight="1">
      <c r="A220" s="71"/>
      <c r="B220" s="72"/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spans="1:26" ht="15.75" customHeight="1">
      <c r="A221" s="71"/>
      <c r="B221" s="72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spans="1:26" ht="15.75" customHeight="1">
      <c r="A222" s="71"/>
      <c r="B222" s="72"/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spans="1:26" ht="15.75" customHeight="1">
      <c r="A223" s="71"/>
      <c r="B223" s="72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spans="1:26" ht="15.75" customHeight="1">
      <c r="A224" s="71"/>
      <c r="B224" s="72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spans="1:26" ht="15.75" customHeight="1">
      <c r="A225" s="71"/>
      <c r="B225" s="72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spans="1:26" ht="15.75" customHeight="1">
      <c r="A226" s="71"/>
      <c r="B226" s="72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spans="1:26" ht="15.75" customHeight="1">
      <c r="A227" s="71"/>
      <c r="B227" s="72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spans="1:26" ht="15.75" customHeight="1">
      <c r="A228" s="71"/>
      <c r="B228" s="72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spans="1:26" ht="15.75" customHeight="1">
      <c r="A229" s="71"/>
      <c r="B229" s="72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spans="1:26" ht="15.75" customHeight="1">
      <c r="A230" s="71"/>
      <c r="B230" s="72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spans="1:26" ht="15.75" customHeight="1">
      <c r="A231" s="71"/>
      <c r="B231" s="72"/>
      <c r="C231" s="71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spans="1:26" ht="15.75" customHeight="1">
      <c r="A232" s="71"/>
      <c r="B232" s="72"/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spans="1:26" ht="15.75" customHeight="1">
      <c r="A233" s="71"/>
      <c r="B233" s="72"/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spans="1:26" ht="15.75" customHeight="1">
      <c r="A234" s="71"/>
      <c r="B234" s="72"/>
      <c r="C234" s="71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spans="1:26" ht="15.75" customHeight="1">
      <c r="A235" s="71"/>
      <c r="B235" s="72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spans="1:26" ht="15.75" customHeight="1"/>
    <row r="237" spans="1:26" ht="15.75" customHeight="1"/>
    <row r="238" spans="1:26" ht="15.75" customHeight="1"/>
    <row r="239" spans="1:26" ht="15.75" customHeight="1"/>
    <row r="240" spans="1:2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C0C0C"/>
  </sheetPr>
  <dimension ref="A1:CA1000"/>
  <sheetViews>
    <sheetView showGridLines="0" workbookViewId="0">
      <pane xSplit="1" topLeftCell="B1" activePane="topRight" state="frozen"/>
      <selection pane="topRight" activeCell="C2" sqref="C2"/>
    </sheetView>
  </sheetViews>
  <sheetFormatPr defaultColWidth="14.46484375" defaultRowHeight="15" customHeight="1"/>
  <cols>
    <col min="1" max="1" width="62.46484375" customWidth="1"/>
    <col min="2" max="2" width="15.46484375" customWidth="1"/>
    <col min="3" max="3" width="19" customWidth="1"/>
    <col min="4" max="4" width="13.6640625" customWidth="1"/>
    <col min="5" max="5" width="14.796875" customWidth="1"/>
    <col min="6" max="6" width="13.6640625" customWidth="1"/>
    <col min="7" max="7" width="16.6640625" customWidth="1"/>
    <col min="8" max="25" width="13.6640625" customWidth="1"/>
    <col min="26" max="26" width="12.46484375" customWidth="1"/>
    <col min="27" max="61" width="13.6640625" customWidth="1"/>
    <col min="62" max="79" width="8.796875" customWidth="1"/>
  </cols>
  <sheetData>
    <row r="1" spans="1:79" ht="14.25" customHeight="1">
      <c r="A1" s="18"/>
      <c r="B1" s="19"/>
      <c r="C1" s="19"/>
      <c r="D1" s="1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</row>
    <row r="2" spans="1:79" ht="14.25" customHeight="1">
      <c r="A2" s="20" t="s">
        <v>6</v>
      </c>
      <c r="B2" s="21"/>
      <c r="C2" s="19"/>
      <c r="D2" s="1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</row>
    <row r="3" spans="1:79" ht="14.25" customHeight="1">
      <c r="A3" s="84" t="s">
        <v>7</v>
      </c>
      <c r="B3" s="22"/>
      <c r="C3" s="19"/>
      <c r="D3" s="19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</row>
    <row r="4" spans="1:79" ht="14.25" customHeight="1">
      <c r="A4" s="84" t="s">
        <v>8</v>
      </c>
      <c r="B4" s="22"/>
      <c r="C4" s="19"/>
      <c r="D4" s="19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</row>
    <row r="5" spans="1:79" ht="14.25" customHeight="1">
      <c r="A5" s="23"/>
      <c r="B5" s="24"/>
      <c r="C5" s="19"/>
      <c r="D5" s="19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</row>
    <row r="6" spans="1:79" ht="14.25" customHeight="1">
      <c r="A6" s="36"/>
      <c r="B6" s="31">
        <v>1</v>
      </c>
      <c r="C6" s="31">
        <v>1</v>
      </c>
      <c r="D6" s="31">
        <v>1</v>
      </c>
      <c r="E6" s="31">
        <v>1</v>
      </c>
      <c r="F6" s="31">
        <v>1</v>
      </c>
      <c r="G6" s="31">
        <v>1</v>
      </c>
      <c r="H6" s="31">
        <v>1</v>
      </c>
      <c r="I6" s="31">
        <v>1</v>
      </c>
      <c r="J6" s="31">
        <v>1</v>
      </c>
      <c r="K6" s="31">
        <v>1</v>
      </c>
      <c r="L6" s="31">
        <v>1</v>
      </c>
      <c r="M6" s="31">
        <v>1</v>
      </c>
      <c r="N6" s="31">
        <f t="shared" ref="N6:BI6" si="0">B6+1</f>
        <v>2</v>
      </c>
      <c r="O6" s="31">
        <f t="shared" si="0"/>
        <v>2</v>
      </c>
      <c r="P6" s="31">
        <f t="shared" si="0"/>
        <v>2</v>
      </c>
      <c r="Q6" s="31">
        <f t="shared" si="0"/>
        <v>2</v>
      </c>
      <c r="R6" s="31">
        <f t="shared" si="0"/>
        <v>2</v>
      </c>
      <c r="S6" s="31">
        <f t="shared" si="0"/>
        <v>2</v>
      </c>
      <c r="T6" s="31">
        <f t="shared" si="0"/>
        <v>2</v>
      </c>
      <c r="U6" s="31">
        <f t="shared" si="0"/>
        <v>2</v>
      </c>
      <c r="V6" s="31">
        <f t="shared" si="0"/>
        <v>2</v>
      </c>
      <c r="W6" s="31">
        <f t="shared" si="0"/>
        <v>2</v>
      </c>
      <c r="X6" s="31">
        <f t="shared" si="0"/>
        <v>2</v>
      </c>
      <c r="Y6" s="31">
        <f t="shared" si="0"/>
        <v>2</v>
      </c>
      <c r="Z6" s="31">
        <f t="shared" si="0"/>
        <v>3</v>
      </c>
      <c r="AA6" s="31">
        <f t="shared" si="0"/>
        <v>3</v>
      </c>
      <c r="AB6" s="31">
        <f t="shared" si="0"/>
        <v>3</v>
      </c>
      <c r="AC6" s="31">
        <f t="shared" si="0"/>
        <v>3</v>
      </c>
      <c r="AD6" s="31">
        <f t="shared" si="0"/>
        <v>3</v>
      </c>
      <c r="AE6" s="31">
        <f t="shared" si="0"/>
        <v>3</v>
      </c>
      <c r="AF6" s="31">
        <f t="shared" si="0"/>
        <v>3</v>
      </c>
      <c r="AG6" s="31">
        <f t="shared" si="0"/>
        <v>3</v>
      </c>
      <c r="AH6" s="31">
        <f t="shared" si="0"/>
        <v>3</v>
      </c>
      <c r="AI6" s="31">
        <f t="shared" si="0"/>
        <v>3</v>
      </c>
      <c r="AJ6" s="31">
        <f t="shared" si="0"/>
        <v>3</v>
      </c>
      <c r="AK6" s="31">
        <f t="shared" si="0"/>
        <v>3</v>
      </c>
      <c r="AL6" s="31">
        <f t="shared" si="0"/>
        <v>4</v>
      </c>
      <c r="AM6" s="31">
        <f t="shared" si="0"/>
        <v>4</v>
      </c>
      <c r="AN6" s="31">
        <f t="shared" si="0"/>
        <v>4</v>
      </c>
      <c r="AO6" s="31">
        <f t="shared" si="0"/>
        <v>4</v>
      </c>
      <c r="AP6" s="31">
        <f t="shared" si="0"/>
        <v>4</v>
      </c>
      <c r="AQ6" s="31">
        <f t="shared" si="0"/>
        <v>4</v>
      </c>
      <c r="AR6" s="31">
        <f t="shared" si="0"/>
        <v>4</v>
      </c>
      <c r="AS6" s="31">
        <f t="shared" si="0"/>
        <v>4</v>
      </c>
      <c r="AT6" s="31">
        <f t="shared" si="0"/>
        <v>4</v>
      </c>
      <c r="AU6" s="31">
        <f t="shared" si="0"/>
        <v>4</v>
      </c>
      <c r="AV6" s="31">
        <f t="shared" si="0"/>
        <v>4</v>
      </c>
      <c r="AW6" s="31">
        <f t="shared" si="0"/>
        <v>4</v>
      </c>
      <c r="AX6" s="31">
        <f t="shared" si="0"/>
        <v>5</v>
      </c>
      <c r="AY6" s="31">
        <f t="shared" si="0"/>
        <v>5</v>
      </c>
      <c r="AZ6" s="31">
        <f t="shared" si="0"/>
        <v>5</v>
      </c>
      <c r="BA6" s="31">
        <f t="shared" si="0"/>
        <v>5</v>
      </c>
      <c r="BB6" s="31">
        <f t="shared" si="0"/>
        <v>5</v>
      </c>
      <c r="BC6" s="31">
        <f t="shared" si="0"/>
        <v>5</v>
      </c>
      <c r="BD6" s="31">
        <f t="shared" si="0"/>
        <v>5</v>
      </c>
      <c r="BE6" s="31">
        <f t="shared" si="0"/>
        <v>5</v>
      </c>
      <c r="BF6" s="31">
        <f t="shared" si="0"/>
        <v>5</v>
      </c>
      <c r="BG6" s="31">
        <f t="shared" si="0"/>
        <v>5</v>
      </c>
      <c r="BH6" s="31">
        <f t="shared" si="0"/>
        <v>5</v>
      </c>
      <c r="BI6" s="31">
        <f t="shared" si="0"/>
        <v>5</v>
      </c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</row>
    <row r="7" spans="1:79" ht="14.25" customHeight="1">
      <c r="A7" s="37" t="s">
        <v>25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</row>
    <row r="8" spans="1:79" ht="14.25" customHeight="1">
      <c r="A8" s="12" t="s">
        <v>26</v>
      </c>
      <c r="B8" s="7" t="s">
        <v>82</v>
      </c>
      <c r="C8" s="7" t="s">
        <v>83</v>
      </c>
      <c r="D8" s="7" t="s">
        <v>84</v>
      </c>
      <c r="E8" s="7" t="s">
        <v>85</v>
      </c>
      <c r="F8" s="7" t="s">
        <v>86</v>
      </c>
      <c r="G8" s="7" t="s">
        <v>87</v>
      </c>
      <c r="H8" s="7" t="s">
        <v>88</v>
      </c>
      <c r="I8" s="7" t="s">
        <v>89</v>
      </c>
      <c r="J8" s="7" t="s">
        <v>90</v>
      </c>
      <c r="K8" s="7" t="s">
        <v>91</v>
      </c>
      <c r="L8" s="7" t="s">
        <v>92</v>
      </c>
      <c r="M8" s="7" t="s">
        <v>93</v>
      </c>
      <c r="N8" s="7" t="s">
        <v>94</v>
      </c>
      <c r="O8" s="7" t="s">
        <v>95</v>
      </c>
      <c r="P8" s="7" t="s">
        <v>96</v>
      </c>
      <c r="Q8" s="7" t="s">
        <v>97</v>
      </c>
      <c r="R8" s="7" t="s">
        <v>98</v>
      </c>
      <c r="S8" s="7" t="s">
        <v>99</v>
      </c>
      <c r="T8" s="7" t="s">
        <v>100</v>
      </c>
      <c r="U8" s="7" t="s">
        <v>101</v>
      </c>
      <c r="V8" s="7" t="s">
        <v>102</v>
      </c>
      <c r="W8" s="7" t="s">
        <v>103</v>
      </c>
      <c r="X8" s="7" t="s">
        <v>104</v>
      </c>
      <c r="Y8" s="7" t="s">
        <v>105</v>
      </c>
      <c r="Z8" s="7" t="s">
        <v>106</v>
      </c>
      <c r="AA8" s="7" t="s">
        <v>107</v>
      </c>
      <c r="AB8" s="7" t="s">
        <v>108</v>
      </c>
      <c r="AC8" s="7" t="s">
        <v>109</v>
      </c>
      <c r="AD8" s="7" t="s">
        <v>110</v>
      </c>
      <c r="AE8" s="7" t="s">
        <v>111</v>
      </c>
      <c r="AF8" s="7" t="s">
        <v>112</v>
      </c>
      <c r="AG8" s="7" t="s">
        <v>113</v>
      </c>
      <c r="AH8" s="7" t="s">
        <v>114</v>
      </c>
      <c r="AI8" s="7" t="s">
        <v>115</v>
      </c>
      <c r="AJ8" s="7" t="s">
        <v>116</v>
      </c>
      <c r="AK8" s="7" t="s">
        <v>117</v>
      </c>
      <c r="AL8" s="7" t="s">
        <v>118</v>
      </c>
      <c r="AM8" s="7" t="s">
        <v>119</v>
      </c>
      <c r="AN8" s="7" t="s">
        <v>120</v>
      </c>
      <c r="AO8" s="7" t="s">
        <v>121</v>
      </c>
      <c r="AP8" s="7" t="s">
        <v>122</v>
      </c>
      <c r="AQ8" s="7" t="s">
        <v>123</v>
      </c>
      <c r="AR8" s="7" t="s">
        <v>124</v>
      </c>
      <c r="AS8" s="7" t="s">
        <v>125</v>
      </c>
      <c r="AT8" s="7" t="s">
        <v>126</v>
      </c>
      <c r="AU8" s="7" t="s">
        <v>127</v>
      </c>
      <c r="AV8" s="7" t="s">
        <v>128</v>
      </c>
      <c r="AW8" s="7" t="s">
        <v>129</v>
      </c>
      <c r="AX8" s="7" t="s">
        <v>130</v>
      </c>
      <c r="AY8" s="7" t="s">
        <v>131</v>
      </c>
      <c r="AZ8" s="7" t="s">
        <v>132</v>
      </c>
      <c r="BA8" s="7" t="s">
        <v>133</v>
      </c>
      <c r="BB8" s="7" t="s">
        <v>134</v>
      </c>
      <c r="BC8" s="7" t="s">
        <v>135</v>
      </c>
      <c r="BD8" s="7" t="s">
        <v>136</v>
      </c>
      <c r="BE8" s="7" t="s">
        <v>137</v>
      </c>
      <c r="BF8" s="7" t="s">
        <v>138</v>
      </c>
      <c r="BG8" s="7" t="s">
        <v>139</v>
      </c>
      <c r="BH8" s="7" t="s">
        <v>140</v>
      </c>
      <c r="BI8" s="7" t="s">
        <v>141</v>
      </c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</row>
    <row r="9" spans="1:79" ht="14.25" customHeight="1">
      <c r="A9" s="12" t="s">
        <v>27</v>
      </c>
      <c r="B9" s="7">
        <v>1</v>
      </c>
      <c r="C9" s="7">
        <v>2</v>
      </c>
      <c r="D9" s="7">
        <v>3</v>
      </c>
      <c r="E9" s="7">
        <v>4</v>
      </c>
      <c r="F9" s="7">
        <v>5</v>
      </c>
      <c r="G9" s="7">
        <v>6</v>
      </c>
      <c r="H9" s="7">
        <v>7</v>
      </c>
      <c r="I9" s="7">
        <v>8</v>
      </c>
      <c r="J9" s="7">
        <v>9</v>
      </c>
      <c r="K9" s="7">
        <v>10</v>
      </c>
      <c r="L9" s="7">
        <v>11</v>
      </c>
      <c r="M9" s="7">
        <v>12</v>
      </c>
      <c r="N9" s="7">
        <v>13</v>
      </c>
      <c r="O9" s="7">
        <v>14</v>
      </c>
      <c r="P9" s="7">
        <v>15</v>
      </c>
      <c r="Q9" s="7">
        <v>16</v>
      </c>
      <c r="R9" s="7">
        <v>17</v>
      </c>
      <c r="S9" s="7">
        <v>18</v>
      </c>
      <c r="T9" s="7">
        <v>19</v>
      </c>
      <c r="U9" s="7">
        <v>20</v>
      </c>
      <c r="V9" s="7">
        <v>21</v>
      </c>
      <c r="W9" s="7">
        <v>22</v>
      </c>
      <c r="X9" s="7">
        <v>23</v>
      </c>
      <c r="Y9" s="7">
        <v>24</v>
      </c>
      <c r="Z9" s="7">
        <v>25</v>
      </c>
      <c r="AA9" s="7">
        <v>26</v>
      </c>
      <c r="AB9" s="7">
        <v>27</v>
      </c>
      <c r="AC9" s="7">
        <v>28</v>
      </c>
      <c r="AD9" s="7">
        <v>29</v>
      </c>
      <c r="AE9" s="7">
        <v>30</v>
      </c>
      <c r="AF9" s="7">
        <v>31</v>
      </c>
      <c r="AG9" s="7">
        <v>32</v>
      </c>
      <c r="AH9" s="7">
        <v>33</v>
      </c>
      <c r="AI9" s="7">
        <v>34</v>
      </c>
      <c r="AJ9" s="7">
        <v>35</v>
      </c>
      <c r="AK9" s="7">
        <v>36</v>
      </c>
      <c r="AL9" s="7">
        <v>37</v>
      </c>
      <c r="AM9" s="7">
        <v>38</v>
      </c>
      <c r="AN9" s="7">
        <v>39</v>
      </c>
      <c r="AO9" s="7">
        <v>40</v>
      </c>
      <c r="AP9" s="7">
        <v>41</v>
      </c>
      <c r="AQ9" s="7">
        <v>42</v>
      </c>
      <c r="AR9" s="7">
        <v>43</v>
      </c>
      <c r="AS9" s="7">
        <v>44</v>
      </c>
      <c r="AT9" s="7">
        <v>45</v>
      </c>
      <c r="AU9" s="7">
        <v>46</v>
      </c>
      <c r="AV9" s="7">
        <v>47</v>
      </c>
      <c r="AW9" s="7">
        <v>48</v>
      </c>
      <c r="AX9" s="7">
        <v>49</v>
      </c>
      <c r="AY9" s="7">
        <v>50</v>
      </c>
      <c r="AZ9" s="7">
        <v>51</v>
      </c>
      <c r="BA9" s="7">
        <v>52</v>
      </c>
      <c r="BB9" s="7">
        <v>53</v>
      </c>
      <c r="BC9" s="7">
        <v>54</v>
      </c>
      <c r="BD9" s="7">
        <v>55</v>
      </c>
      <c r="BE9" s="7">
        <v>56</v>
      </c>
      <c r="BF9" s="7">
        <v>57</v>
      </c>
      <c r="BG9" s="7">
        <v>58</v>
      </c>
      <c r="BH9" s="7">
        <v>59</v>
      </c>
      <c r="BI9" s="7">
        <v>60</v>
      </c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</row>
    <row r="10" spans="1:79" ht="14.25" customHeight="1">
      <c r="A10" s="12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</row>
    <row r="11" spans="1:79" ht="14.25" customHeight="1">
      <c r="A11" s="38" t="s">
        <v>28</v>
      </c>
      <c r="B11" s="39" t="e">
        <f>'Data - Calculations'!B40</f>
        <v>#REF!</v>
      </c>
      <c r="C11" s="39" t="e">
        <f>'Data - Calculations'!C40</f>
        <v>#REF!</v>
      </c>
      <c r="D11" s="39" t="e">
        <f>'Data - Calculations'!D40</f>
        <v>#REF!</v>
      </c>
      <c r="E11" s="39" t="e">
        <f>'Data - Calculations'!E40</f>
        <v>#REF!</v>
      </c>
      <c r="F11" s="39" t="e">
        <f>'Data - Calculations'!F40</f>
        <v>#REF!</v>
      </c>
      <c r="G11" s="39" t="e">
        <f>'Data - Calculations'!G40</f>
        <v>#REF!</v>
      </c>
      <c r="H11" s="39" t="e">
        <f>'Data - Calculations'!H40</f>
        <v>#REF!</v>
      </c>
      <c r="I11" s="39" t="e">
        <f>'Data - Calculations'!I40</f>
        <v>#REF!</v>
      </c>
      <c r="J11" s="39" t="e">
        <f>'Data - Calculations'!J40</f>
        <v>#REF!</v>
      </c>
      <c r="K11" s="39" t="e">
        <f>'Data - Calculations'!K40</f>
        <v>#REF!</v>
      </c>
      <c r="L11" s="39" t="e">
        <f>'Data - Calculations'!L40</f>
        <v>#REF!</v>
      </c>
      <c r="M11" s="39" t="e">
        <f>'Data - Calculations'!M40</f>
        <v>#REF!</v>
      </c>
      <c r="N11" s="39" t="e">
        <f>'Data - Calculations'!N40</f>
        <v>#REF!</v>
      </c>
      <c r="O11" s="39" t="e">
        <f>'Data - Calculations'!O40</f>
        <v>#REF!</v>
      </c>
      <c r="P11" s="39" t="e">
        <f>'Data - Calculations'!P40</f>
        <v>#REF!</v>
      </c>
      <c r="Q11" s="39" t="e">
        <f>'Data - Calculations'!Q40</f>
        <v>#REF!</v>
      </c>
      <c r="R11" s="39" t="e">
        <f>'Data - Calculations'!R40</f>
        <v>#REF!</v>
      </c>
      <c r="S11" s="39" t="e">
        <f>'Data - Calculations'!S40</f>
        <v>#REF!</v>
      </c>
      <c r="T11" s="39" t="e">
        <f>'Data - Calculations'!T40</f>
        <v>#REF!</v>
      </c>
      <c r="U11" s="39" t="e">
        <f>'Data - Calculations'!U40</f>
        <v>#REF!</v>
      </c>
      <c r="V11" s="39" t="e">
        <f>'Data - Calculations'!V40</f>
        <v>#REF!</v>
      </c>
      <c r="W11" s="39" t="e">
        <f>'Data - Calculations'!W40</f>
        <v>#REF!</v>
      </c>
      <c r="X11" s="39" t="e">
        <f>'Data - Calculations'!X40</f>
        <v>#REF!</v>
      </c>
      <c r="Y11" s="39" t="e">
        <f>'Data - Calculations'!Y40</f>
        <v>#REF!</v>
      </c>
      <c r="Z11" s="39" t="e">
        <f>'Data - Calculations'!Z40</f>
        <v>#REF!</v>
      </c>
      <c r="AA11" s="39" t="e">
        <f>'Data - Calculations'!AA40</f>
        <v>#REF!</v>
      </c>
      <c r="AB11" s="39" t="e">
        <f>'Data - Calculations'!AB40</f>
        <v>#REF!</v>
      </c>
      <c r="AC11" s="39" t="e">
        <f>'Data - Calculations'!AC40</f>
        <v>#REF!</v>
      </c>
      <c r="AD11" s="39" t="e">
        <f>'Data - Calculations'!AD40</f>
        <v>#REF!</v>
      </c>
      <c r="AE11" s="39" t="e">
        <f>'Data - Calculations'!AE40</f>
        <v>#REF!</v>
      </c>
      <c r="AF11" s="39" t="e">
        <f>'Data - Calculations'!AF40</f>
        <v>#REF!</v>
      </c>
      <c r="AG11" s="39" t="e">
        <f>'Data - Calculations'!AG40</f>
        <v>#REF!</v>
      </c>
      <c r="AH11" s="39" t="e">
        <f>'Data - Calculations'!AH40</f>
        <v>#REF!</v>
      </c>
      <c r="AI11" s="39" t="e">
        <f>'Data - Calculations'!AI40</f>
        <v>#REF!</v>
      </c>
      <c r="AJ11" s="39" t="e">
        <f>'Data - Calculations'!AJ40</f>
        <v>#REF!</v>
      </c>
      <c r="AK11" s="39" t="e">
        <f>'Data - Calculations'!AK40</f>
        <v>#REF!</v>
      </c>
      <c r="AL11" s="39" t="e">
        <f>'Data - Calculations'!AL40</f>
        <v>#REF!</v>
      </c>
      <c r="AM11" s="39" t="e">
        <f>'Data - Calculations'!AM40</f>
        <v>#REF!</v>
      </c>
      <c r="AN11" s="39" t="e">
        <f>'Data - Calculations'!AN40</f>
        <v>#REF!</v>
      </c>
      <c r="AO11" s="39" t="e">
        <f>'Data - Calculations'!AO40</f>
        <v>#REF!</v>
      </c>
      <c r="AP11" s="39" t="e">
        <f>'Data - Calculations'!AP40</f>
        <v>#REF!</v>
      </c>
      <c r="AQ11" s="39" t="e">
        <f>'Data - Calculations'!AQ40</f>
        <v>#REF!</v>
      </c>
      <c r="AR11" s="39" t="e">
        <f>'Data - Calculations'!AR40</f>
        <v>#REF!</v>
      </c>
      <c r="AS11" s="39" t="e">
        <f>'Data - Calculations'!AS40</f>
        <v>#REF!</v>
      </c>
      <c r="AT11" s="39" t="e">
        <f>'Data - Calculations'!AT40</f>
        <v>#REF!</v>
      </c>
      <c r="AU11" s="39" t="e">
        <f>'Data - Calculations'!AU40</f>
        <v>#REF!</v>
      </c>
      <c r="AV11" s="39" t="e">
        <f>'Data - Calculations'!AV40</f>
        <v>#REF!</v>
      </c>
      <c r="AW11" s="39" t="e">
        <f>'Data - Calculations'!AW40</f>
        <v>#REF!</v>
      </c>
      <c r="AX11" s="39" t="e">
        <f>'Data - Calculations'!AX40</f>
        <v>#REF!</v>
      </c>
      <c r="AY11" s="39" t="e">
        <f>'Data - Calculations'!AY40</f>
        <v>#REF!</v>
      </c>
      <c r="AZ11" s="39" t="e">
        <f>'Data - Calculations'!AZ40</f>
        <v>#REF!</v>
      </c>
      <c r="BA11" s="39" t="e">
        <f>'Data - Calculations'!BA40</f>
        <v>#REF!</v>
      </c>
      <c r="BB11" s="39" t="e">
        <f>'Data - Calculations'!BB40</f>
        <v>#REF!</v>
      </c>
      <c r="BC11" s="39" t="e">
        <f>'Data - Calculations'!BC40</f>
        <v>#REF!</v>
      </c>
      <c r="BD11" s="39" t="e">
        <f>'Data - Calculations'!BD40</f>
        <v>#REF!</v>
      </c>
      <c r="BE11" s="39" t="e">
        <f>'Data - Calculations'!BE40</f>
        <v>#REF!</v>
      </c>
      <c r="BF11" s="39" t="e">
        <f>'Data - Calculations'!BF40</f>
        <v>#REF!</v>
      </c>
      <c r="BG11" s="39" t="e">
        <f>'Data - Calculations'!BG40</f>
        <v>#REF!</v>
      </c>
      <c r="BH11" s="39" t="e">
        <f>'Data - Calculations'!BH40</f>
        <v>#REF!</v>
      </c>
      <c r="BI11" s="39" t="e">
        <f>'Data - Calculations'!BI40</f>
        <v>#REF!</v>
      </c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</row>
    <row r="12" spans="1:79" ht="14.25" customHeight="1">
      <c r="A12" s="5" t="s">
        <v>29</v>
      </c>
      <c r="B12" s="48">
        <v>0.75</v>
      </c>
      <c r="C12" s="14">
        <f t="shared" ref="C12:BI12" si="1">B12*(1+$B13/12)</f>
        <v>0.75312500000000004</v>
      </c>
      <c r="D12" s="14">
        <f t="shared" si="1"/>
        <v>0.75626302083333341</v>
      </c>
      <c r="E12" s="14">
        <f t="shared" si="1"/>
        <v>0.75941411675347226</v>
      </c>
      <c r="F12" s="14">
        <f t="shared" si="1"/>
        <v>0.76257834223994503</v>
      </c>
      <c r="G12" s="14">
        <f t="shared" si="1"/>
        <v>0.76575575199927814</v>
      </c>
      <c r="H12" s="14">
        <f t="shared" si="1"/>
        <v>0.7689464009659418</v>
      </c>
      <c r="I12" s="14">
        <f t="shared" si="1"/>
        <v>0.77215034430329987</v>
      </c>
      <c r="J12" s="14">
        <f t="shared" si="1"/>
        <v>0.7753676374045636</v>
      </c>
      <c r="K12" s="14">
        <f t="shared" si="1"/>
        <v>0.77859833589374927</v>
      </c>
      <c r="L12" s="14">
        <f t="shared" si="1"/>
        <v>0.78184249562663988</v>
      </c>
      <c r="M12" s="14">
        <f t="shared" si="1"/>
        <v>0.78510017269175092</v>
      </c>
      <c r="N12" s="14">
        <f t="shared" si="1"/>
        <v>0.78837142341129984</v>
      </c>
      <c r="O12" s="14">
        <f t="shared" si="1"/>
        <v>0.79165630434218026</v>
      </c>
      <c r="P12" s="14">
        <f t="shared" si="1"/>
        <v>0.79495487227693928</v>
      </c>
      <c r="Q12" s="14">
        <f t="shared" si="1"/>
        <v>0.79826718424475984</v>
      </c>
      <c r="R12" s="14">
        <f t="shared" si="1"/>
        <v>0.80159329751244635</v>
      </c>
      <c r="S12" s="14">
        <f t="shared" si="1"/>
        <v>0.80493326958541489</v>
      </c>
      <c r="T12" s="14">
        <f t="shared" si="1"/>
        <v>0.80828715820868746</v>
      </c>
      <c r="U12" s="14">
        <f t="shared" si="1"/>
        <v>0.81165502136789036</v>
      </c>
      <c r="V12" s="14">
        <f t="shared" si="1"/>
        <v>0.81503691729025651</v>
      </c>
      <c r="W12" s="14">
        <f t="shared" si="1"/>
        <v>0.81843290444563255</v>
      </c>
      <c r="X12" s="14">
        <f t="shared" si="1"/>
        <v>0.82184304154748933</v>
      </c>
      <c r="Y12" s="14">
        <f t="shared" si="1"/>
        <v>0.82526738755393714</v>
      </c>
      <c r="Z12" s="14">
        <f t="shared" si="1"/>
        <v>0.8287060016687452</v>
      </c>
      <c r="AA12" s="14">
        <f t="shared" si="1"/>
        <v>0.83215894334236495</v>
      </c>
      <c r="AB12" s="14">
        <f t="shared" si="1"/>
        <v>0.83562627227295816</v>
      </c>
      <c r="AC12" s="14">
        <f t="shared" si="1"/>
        <v>0.83910804840742881</v>
      </c>
      <c r="AD12" s="14">
        <f t="shared" si="1"/>
        <v>0.84260433194245976</v>
      </c>
      <c r="AE12" s="14">
        <f t="shared" si="1"/>
        <v>0.84611518332555335</v>
      </c>
      <c r="AF12" s="14">
        <f t="shared" si="1"/>
        <v>0.84964066325607646</v>
      </c>
      <c r="AG12" s="14">
        <f t="shared" si="1"/>
        <v>0.85318083268631006</v>
      </c>
      <c r="AH12" s="14">
        <f t="shared" si="1"/>
        <v>0.85673575282250303</v>
      </c>
      <c r="AI12" s="14">
        <f t="shared" si="1"/>
        <v>0.86030548512593008</v>
      </c>
      <c r="AJ12" s="14">
        <f t="shared" si="1"/>
        <v>0.86389009131395478</v>
      </c>
      <c r="AK12" s="14">
        <f t="shared" si="1"/>
        <v>0.86748963336109619</v>
      </c>
      <c r="AL12" s="14">
        <f t="shared" si="1"/>
        <v>0.87110417350010072</v>
      </c>
      <c r="AM12" s="14">
        <f t="shared" si="1"/>
        <v>0.87473377422301779</v>
      </c>
      <c r="AN12" s="14">
        <f t="shared" si="1"/>
        <v>0.87837849828228032</v>
      </c>
      <c r="AO12" s="14">
        <f t="shared" si="1"/>
        <v>0.88203840869178984</v>
      </c>
      <c r="AP12" s="14">
        <f t="shared" si="1"/>
        <v>0.88571356872800566</v>
      </c>
      <c r="AQ12" s="14">
        <f t="shared" si="1"/>
        <v>0.88940404193103906</v>
      </c>
      <c r="AR12" s="14">
        <f t="shared" si="1"/>
        <v>0.89310989210575176</v>
      </c>
      <c r="AS12" s="14">
        <f t="shared" si="1"/>
        <v>0.89683118332285905</v>
      </c>
      <c r="AT12" s="14">
        <f t="shared" si="1"/>
        <v>0.90056797992003756</v>
      </c>
      <c r="AU12" s="14">
        <f t="shared" si="1"/>
        <v>0.90432034650303772</v>
      </c>
      <c r="AV12" s="14">
        <f t="shared" si="1"/>
        <v>0.90808834794680038</v>
      </c>
      <c r="AW12" s="14">
        <f t="shared" si="1"/>
        <v>0.91187204939657873</v>
      </c>
      <c r="AX12" s="14">
        <f t="shared" si="1"/>
        <v>0.91567151626906451</v>
      </c>
      <c r="AY12" s="14">
        <f t="shared" si="1"/>
        <v>0.91948681425351897</v>
      </c>
      <c r="AZ12" s="14">
        <f t="shared" si="1"/>
        <v>0.92331800931290864</v>
      </c>
      <c r="BA12" s="14">
        <f t="shared" si="1"/>
        <v>0.92716516768504575</v>
      </c>
      <c r="BB12" s="14">
        <f t="shared" si="1"/>
        <v>0.93102835588373345</v>
      </c>
      <c r="BC12" s="14">
        <f t="shared" si="1"/>
        <v>0.93490764069991561</v>
      </c>
      <c r="BD12" s="14">
        <f t="shared" si="1"/>
        <v>0.93880308920283195</v>
      </c>
      <c r="BE12" s="14">
        <f t="shared" si="1"/>
        <v>0.9427147687411771</v>
      </c>
      <c r="BF12" s="14">
        <f t="shared" si="1"/>
        <v>0.94664274694426531</v>
      </c>
      <c r="BG12" s="14">
        <f t="shared" si="1"/>
        <v>0.95058709172319977</v>
      </c>
      <c r="BH12" s="14">
        <f t="shared" si="1"/>
        <v>0.95454787127204643</v>
      </c>
      <c r="BI12" s="14">
        <f t="shared" si="1"/>
        <v>0.95852515406901329</v>
      </c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</row>
    <row r="13" spans="1:79" ht="14.25" customHeight="1">
      <c r="A13" s="5" t="s">
        <v>0</v>
      </c>
      <c r="B13" s="40">
        <v>0.05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</row>
    <row r="14" spans="1:79" ht="14.25" customHeight="1">
      <c r="A14" s="5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</row>
    <row r="15" spans="1:79" ht="14.25" customHeight="1">
      <c r="A15" s="5" t="s">
        <v>30</v>
      </c>
      <c r="B15" s="41" t="e">
        <f t="shared" ref="B15:BI15" si="2">B11/B12</f>
        <v>#REF!</v>
      </c>
      <c r="C15" s="41" t="e">
        <f t="shared" si="2"/>
        <v>#REF!</v>
      </c>
      <c r="D15" s="41" t="e">
        <f t="shared" si="2"/>
        <v>#REF!</v>
      </c>
      <c r="E15" s="41" t="e">
        <f t="shared" si="2"/>
        <v>#REF!</v>
      </c>
      <c r="F15" s="41" t="e">
        <f t="shared" si="2"/>
        <v>#REF!</v>
      </c>
      <c r="G15" s="41" t="e">
        <f t="shared" si="2"/>
        <v>#REF!</v>
      </c>
      <c r="H15" s="41" t="e">
        <f t="shared" si="2"/>
        <v>#REF!</v>
      </c>
      <c r="I15" s="41" t="e">
        <f t="shared" si="2"/>
        <v>#REF!</v>
      </c>
      <c r="J15" s="41" t="e">
        <f t="shared" si="2"/>
        <v>#REF!</v>
      </c>
      <c r="K15" s="41" t="e">
        <f t="shared" si="2"/>
        <v>#REF!</v>
      </c>
      <c r="L15" s="41" t="e">
        <f t="shared" si="2"/>
        <v>#REF!</v>
      </c>
      <c r="M15" s="41" t="e">
        <f t="shared" si="2"/>
        <v>#REF!</v>
      </c>
      <c r="N15" s="41" t="e">
        <f t="shared" si="2"/>
        <v>#REF!</v>
      </c>
      <c r="O15" s="41" t="e">
        <f t="shared" si="2"/>
        <v>#REF!</v>
      </c>
      <c r="P15" s="41" t="e">
        <f t="shared" si="2"/>
        <v>#REF!</v>
      </c>
      <c r="Q15" s="41" t="e">
        <f t="shared" si="2"/>
        <v>#REF!</v>
      </c>
      <c r="R15" s="41" t="e">
        <f t="shared" si="2"/>
        <v>#REF!</v>
      </c>
      <c r="S15" s="41" t="e">
        <f t="shared" si="2"/>
        <v>#REF!</v>
      </c>
      <c r="T15" s="41" t="e">
        <f t="shared" si="2"/>
        <v>#REF!</v>
      </c>
      <c r="U15" s="41" t="e">
        <f t="shared" si="2"/>
        <v>#REF!</v>
      </c>
      <c r="V15" s="41" t="e">
        <f t="shared" si="2"/>
        <v>#REF!</v>
      </c>
      <c r="W15" s="41" t="e">
        <f t="shared" si="2"/>
        <v>#REF!</v>
      </c>
      <c r="X15" s="41" t="e">
        <f t="shared" si="2"/>
        <v>#REF!</v>
      </c>
      <c r="Y15" s="41" t="e">
        <f t="shared" si="2"/>
        <v>#REF!</v>
      </c>
      <c r="Z15" s="41" t="e">
        <f t="shared" si="2"/>
        <v>#REF!</v>
      </c>
      <c r="AA15" s="41" t="e">
        <f t="shared" si="2"/>
        <v>#REF!</v>
      </c>
      <c r="AB15" s="41" t="e">
        <f t="shared" si="2"/>
        <v>#REF!</v>
      </c>
      <c r="AC15" s="41" t="e">
        <f t="shared" si="2"/>
        <v>#REF!</v>
      </c>
      <c r="AD15" s="41" t="e">
        <f t="shared" si="2"/>
        <v>#REF!</v>
      </c>
      <c r="AE15" s="41" t="e">
        <f t="shared" si="2"/>
        <v>#REF!</v>
      </c>
      <c r="AF15" s="41" t="e">
        <f t="shared" si="2"/>
        <v>#REF!</v>
      </c>
      <c r="AG15" s="41" t="e">
        <f t="shared" si="2"/>
        <v>#REF!</v>
      </c>
      <c r="AH15" s="41" t="e">
        <f t="shared" si="2"/>
        <v>#REF!</v>
      </c>
      <c r="AI15" s="41" t="e">
        <f t="shared" si="2"/>
        <v>#REF!</v>
      </c>
      <c r="AJ15" s="41" t="e">
        <f t="shared" si="2"/>
        <v>#REF!</v>
      </c>
      <c r="AK15" s="41" t="e">
        <f t="shared" si="2"/>
        <v>#REF!</v>
      </c>
      <c r="AL15" s="41" t="e">
        <f t="shared" si="2"/>
        <v>#REF!</v>
      </c>
      <c r="AM15" s="41" t="e">
        <f t="shared" si="2"/>
        <v>#REF!</v>
      </c>
      <c r="AN15" s="41" t="e">
        <f t="shared" si="2"/>
        <v>#REF!</v>
      </c>
      <c r="AO15" s="41" t="e">
        <f t="shared" si="2"/>
        <v>#REF!</v>
      </c>
      <c r="AP15" s="41" t="e">
        <f t="shared" si="2"/>
        <v>#REF!</v>
      </c>
      <c r="AQ15" s="41" t="e">
        <f t="shared" si="2"/>
        <v>#REF!</v>
      </c>
      <c r="AR15" s="41" t="e">
        <f t="shared" si="2"/>
        <v>#REF!</v>
      </c>
      <c r="AS15" s="41" t="e">
        <f t="shared" si="2"/>
        <v>#REF!</v>
      </c>
      <c r="AT15" s="41" t="e">
        <f t="shared" si="2"/>
        <v>#REF!</v>
      </c>
      <c r="AU15" s="41" t="e">
        <f t="shared" si="2"/>
        <v>#REF!</v>
      </c>
      <c r="AV15" s="41" t="e">
        <f t="shared" si="2"/>
        <v>#REF!</v>
      </c>
      <c r="AW15" s="41" t="e">
        <f t="shared" si="2"/>
        <v>#REF!</v>
      </c>
      <c r="AX15" s="41" t="e">
        <f t="shared" si="2"/>
        <v>#REF!</v>
      </c>
      <c r="AY15" s="41" t="e">
        <f t="shared" si="2"/>
        <v>#REF!</v>
      </c>
      <c r="AZ15" s="41" t="e">
        <f t="shared" si="2"/>
        <v>#REF!</v>
      </c>
      <c r="BA15" s="41" t="e">
        <f t="shared" si="2"/>
        <v>#REF!</v>
      </c>
      <c r="BB15" s="41" t="e">
        <f t="shared" si="2"/>
        <v>#REF!</v>
      </c>
      <c r="BC15" s="41" t="e">
        <f t="shared" si="2"/>
        <v>#REF!</v>
      </c>
      <c r="BD15" s="41" t="e">
        <f t="shared" si="2"/>
        <v>#REF!</v>
      </c>
      <c r="BE15" s="41" t="e">
        <f t="shared" si="2"/>
        <v>#REF!</v>
      </c>
      <c r="BF15" s="41" t="e">
        <f t="shared" si="2"/>
        <v>#REF!</v>
      </c>
      <c r="BG15" s="41" t="e">
        <f t="shared" si="2"/>
        <v>#REF!</v>
      </c>
      <c r="BH15" s="41" t="e">
        <f t="shared" si="2"/>
        <v>#REF!</v>
      </c>
      <c r="BI15" s="41" t="e">
        <f t="shared" si="2"/>
        <v>#REF!</v>
      </c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</row>
    <row r="16" spans="1:79" ht="14.25" customHeight="1">
      <c r="A16" s="5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</row>
    <row r="17" spans="1:79" ht="14.25" customHeight="1">
      <c r="A17" s="5" t="s">
        <v>31</v>
      </c>
      <c r="B17" s="42">
        <v>1000</v>
      </c>
      <c r="C17" s="41">
        <f t="shared" ref="C17:BI17" si="3">B17*(1+$B18/12)</f>
        <v>1125</v>
      </c>
      <c r="D17" s="41">
        <f t="shared" si="3"/>
        <v>1265.625</v>
      </c>
      <c r="E17" s="41">
        <f t="shared" si="3"/>
        <v>1423.828125</v>
      </c>
      <c r="F17" s="41">
        <f t="shared" si="3"/>
        <v>1601.806640625</v>
      </c>
      <c r="G17" s="41">
        <f t="shared" si="3"/>
        <v>1802.032470703125</v>
      </c>
      <c r="H17" s="41">
        <f t="shared" si="3"/>
        <v>2027.2865295410156</v>
      </c>
      <c r="I17" s="41">
        <f t="shared" si="3"/>
        <v>2280.6973457336426</v>
      </c>
      <c r="J17" s="41">
        <f t="shared" si="3"/>
        <v>2565.7845139503479</v>
      </c>
      <c r="K17" s="41">
        <f t="shared" si="3"/>
        <v>2886.5075781941414</v>
      </c>
      <c r="L17" s="41">
        <f t="shared" si="3"/>
        <v>3247.3210254684091</v>
      </c>
      <c r="M17" s="41">
        <f t="shared" si="3"/>
        <v>3653.2361536519602</v>
      </c>
      <c r="N17" s="41">
        <f t="shared" si="3"/>
        <v>4109.8906728584552</v>
      </c>
      <c r="O17" s="41">
        <f t="shared" si="3"/>
        <v>4623.6270069657621</v>
      </c>
      <c r="P17" s="41">
        <f t="shared" si="3"/>
        <v>5201.5803828364824</v>
      </c>
      <c r="Q17" s="41">
        <f t="shared" si="3"/>
        <v>5851.7779306910425</v>
      </c>
      <c r="R17" s="41">
        <f t="shared" si="3"/>
        <v>6583.2501720274231</v>
      </c>
      <c r="S17" s="41">
        <f t="shared" si="3"/>
        <v>7406.156443530851</v>
      </c>
      <c r="T17" s="41">
        <f t="shared" si="3"/>
        <v>8331.9259989722068</v>
      </c>
      <c r="U17" s="41">
        <f t="shared" si="3"/>
        <v>9373.4167488437324</v>
      </c>
      <c r="V17" s="41">
        <f t="shared" si="3"/>
        <v>10545.0938424492</v>
      </c>
      <c r="W17" s="41">
        <f t="shared" si="3"/>
        <v>11863.23057275535</v>
      </c>
      <c r="X17" s="41">
        <f t="shared" si="3"/>
        <v>13346.134394349769</v>
      </c>
      <c r="Y17" s="41">
        <f t="shared" si="3"/>
        <v>15014.401193643489</v>
      </c>
      <c r="Z17" s="41">
        <f t="shared" si="3"/>
        <v>16891.201342848926</v>
      </c>
      <c r="AA17" s="41">
        <f t="shared" si="3"/>
        <v>19002.601510705041</v>
      </c>
      <c r="AB17" s="41">
        <f t="shared" si="3"/>
        <v>21377.926699543172</v>
      </c>
      <c r="AC17" s="41">
        <f t="shared" si="3"/>
        <v>24050.167536986068</v>
      </c>
      <c r="AD17" s="41">
        <f t="shared" si="3"/>
        <v>27056.438479109325</v>
      </c>
      <c r="AE17" s="41">
        <f t="shared" si="3"/>
        <v>30438.49328899799</v>
      </c>
      <c r="AF17" s="41">
        <f t="shared" si="3"/>
        <v>34243.304950122736</v>
      </c>
      <c r="AG17" s="41">
        <f t="shared" si="3"/>
        <v>38523.718068888076</v>
      </c>
      <c r="AH17" s="41">
        <f t="shared" si="3"/>
        <v>43339.182827499084</v>
      </c>
      <c r="AI17" s="41">
        <f t="shared" si="3"/>
        <v>48756.580680936473</v>
      </c>
      <c r="AJ17" s="41">
        <f t="shared" si="3"/>
        <v>54851.15326605353</v>
      </c>
      <c r="AK17" s="41">
        <f t="shared" si="3"/>
        <v>61707.547424310222</v>
      </c>
      <c r="AL17" s="41">
        <f t="shared" si="3"/>
        <v>69420.990852349001</v>
      </c>
      <c r="AM17" s="41">
        <f t="shared" si="3"/>
        <v>78098.614708892623</v>
      </c>
      <c r="AN17" s="41">
        <f t="shared" si="3"/>
        <v>87860.941547504204</v>
      </c>
      <c r="AO17" s="41">
        <f t="shared" si="3"/>
        <v>98843.559240942224</v>
      </c>
      <c r="AP17" s="41">
        <f t="shared" si="3"/>
        <v>111199.00414606</v>
      </c>
      <c r="AQ17" s="41">
        <f t="shared" si="3"/>
        <v>125098.8796643175</v>
      </c>
      <c r="AR17" s="41">
        <f t="shared" si="3"/>
        <v>140736.23962235718</v>
      </c>
      <c r="AS17" s="41">
        <f t="shared" si="3"/>
        <v>158328.26957515185</v>
      </c>
      <c r="AT17" s="41">
        <f t="shared" si="3"/>
        <v>178119.30327204583</v>
      </c>
      <c r="AU17" s="41">
        <f t="shared" si="3"/>
        <v>200384.21618105157</v>
      </c>
      <c r="AV17" s="41">
        <f t="shared" si="3"/>
        <v>225432.243203683</v>
      </c>
      <c r="AW17" s="41">
        <f t="shared" si="3"/>
        <v>253611.27360414338</v>
      </c>
      <c r="AX17" s="41">
        <f t="shared" si="3"/>
        <v>285312.68280466128</v>
      </c>
      <c r="AY17" s="41">
        <f t="shared" si="3"/>
        <v>320976.76815524395</v>
      </c>
      <c r="AZ17" s="41">
        <f t="shared" si="3"/>
        <v>361098.86417464947</v>
      </c>
      <c r="BA17" s="41">
        <f t="shared" si="3"/>
        <v>406236.22219648067</v>
      </c>
      <c r="BB17" s="41">
        <f t="shared" si="3"/>
        <v>457015.74997104076</v>
      </c>
      <c r="BC17" s="41">
        <f t="shared" si="3"/>
        <v>514142.71871742082</v>
      </c>
      <c r="BD17" s="41">
        <f t="shared" si="3"/>
        <v>578410.55855709838</v>
      </c>
      <c r="BE17" s="41">
        <f t="shared" si="3"/>
        <v>650711.87837673572</v>
      </c>
      <c r="BF17" s="41">
        <f t="shared" si="3"/>
        <v>732050.86317382765</v>
      </c>
      <c r="BG17" s="41">
        <f t="shared" si="3"/>
        <v>823557.22107055609</v>
      </c>
      <c r="BH17" s="41">
        <f t="shared" si="3"/>
        <v>926501.87370437558</v>
      </c>
      <c r="BI17" s="41">
        <f t="shared" si="3"/>
        <v>1042314.6079174225</v>
      </c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</row>
    <row r="18" spans="1:79" ht="14.25" customHeight="1">
      <c r="A18" s="5" t="s">
        <v>0</v>
      </c>
      <c r="B18" s="43">
        <v>1.5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</row>
    <row r="19" spans="1:79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</row>
    <row r="20" spans="1:79" ht="14.25" customHeight="1">
      <c r="A20" s="5" t="s">
        <v>32</v>
      </c>
      <c r="B20" s="44" t="e">
        <f t="shared" ref="B20:BI20" si="4">B17+B15</f>
        <v>#REF!</v>
      </c>
      <c r="C20" s="44" t="e">
        <f t="shared" si="4"/>
        <v>#REF!</v>
      </c>
      <c r="D20" s="44" t="e">
        <f t="shared" si="4"/>
        <v>#REF!</v>
      </c>
      <c r="E20" s="44" t="e">
        <f t="shared" si="4"/>
        <v>#REF!</v>
      </c>
      <c r="F20" s="44" t="e">
        <f t="shared" si="4"/>
        <v>#REF!</v>
      </c>
      <c r="G20" s="44" t="e">
        <f t="shared" si="4"/>
        <v>#REF!</v>
      </c>
      <c r="H20" s="44" t="e">
        <f t="shared" si="4"/>
        <v>#REF!</v>
      </c>
      <c r="I20" s="44" t="e">
        <f t="shared" si="4"/>
        <v>#REF!</v>
      </c>
      <c r="J20" s="44" t="e">
        <f t="shared" si="4"/>
        <v>#REF!</v>
      </c>
      <c r="K20" s="44" t="e">
        <f t="shared" si="4"/>
        <v>#REF!</v>
      </c>
      <c r="L20" s="44" t="e">
        <f t="shared" si="4"/>
        <v>#REF!</v>
      </c>
      <c r="M20" s="44" t="e">
        <f t="shared" si="4"/>
        <v>#REF!</v>
      </c>
      <c r="N20" s="44" t="e">
        <f t="shared" si="4"/>
        <v>#REF!</v>
      </c>
      <c r="O20" s="44" t="e">
        <f t="shared" si="4"/>
        <v>#REF!</v>
      </c>
      <c r="P20" s="44" t="e">
        <f t="shared" si="4"/>
        <v>#REF!</v>
      </c>
      <c r="Q20" s="44" t="e">
        <f t="shared" si="4"/>
        <v>#REF!</v>
      </c>
      <c r="R20" s="44" t="e">
        <f t="shared" si="4"/>
        <v>#REF!</v>
      </c>
      <c r="S20" s="44" t="e">
        <f t="shared" si="4"/>
        <v>#REF!</v>
      </c>
      <c r="T20" s="44" t="e">
        <f t="shared" si="4"/>
        <v>#REF!</v>
      </c>
      <c r="U20" s="44" t="e">
        <f t="shared" si="4"/>
        <v>#REF!</v>
      </c>
      <c r="V20" s="44" t="e">
        <f t="shared" si="4"/>
        <v>#REF!</v>
      </c>
      <c r="W20" s="44" t="e">
        <f t="shared" si="4"/>
        <v>#REF!</v>
      </c>
      <c r="X20" s="44" t="e">
        <f t="shared" si="4"/>
        <v>#REF!</v>
      </c>
      <c r="Y20" s="44" t="e">
        <f t="shared" si="4"/>
        <v>#REF!</v>
      </c>
      <c r="Z20" s="44" t="e">
        <f t="shared" si="4"/>
        <v>#REF!</v>
      </c>
      <c r="AA20" s="44" t="e">
        <f t="shared" si="4"/>
        <v>#REF!</v>
      </c>
      <c r="AB20" s="44" t="e">
        <f t="shared" si="4"/>
        <v>#REF!</v>
      </c>
      <c r="AC20" s="44" t="e">
        <f t="shared" si="4"/>
        <v>#REF!</v>
      </c>
      <c r="AD20" s="44" t="e">
        <f t="shared" si="4"/>
        <v>#REF!</v>
      </c>
      <c r="AE20" s="44" t="e">
        <f t="shared" si="4"/>
        <v>#REF!</v>
      </c>
      <c r="AF20" s="44" t="e">
        <f t="shared" si="4"/>
        <v>#REF!</v>
      </c>
      <c r="AG20" s="44" t="e">
        <f t="shared" si="4"/>
        <v>#REF!</v>
      </c>
      <c r="AH20" s="44" t="e">
        <f t="shared" si="4"/>
        <v>#REF!</v>
      </c>
      <c r="AI20" s="44" t="e">
        <f t="shared" si="4"/>
        <v>#REF!</v>
      </c>
      <c r="AJ20" s="44" t="e">
        <f t="shared" si="4"/>
        <v>#REF!</v>
      </c>
      <c r="AK20" s="44" t="e">
        <f t="shared" si="4"/>
        <v>#REF!</v>
      </c>
      <c r="AL20" s="44" t="e">
        <f t="shared" si="4"/>
        <v>#REF!</v>
      </c>
      <c r="AM20" s="44" t="e">
        <f t="shared" si="4"/>
        <v>#REF!</v>
      </c>
      <c r="AN20" s="44" t="e">
        <f t="shared" si="4"/>
        <v>#REF!</v>
      </c>
      <c r="AO20" s="44" t="e">
        <f t="shared" si="4"/>
        <v>#REF!</v>
      </c>
      <c r="AP20" s="44" t="e">
        <f t="shared" si="4"/>
        <v>#REF!</v>
      </c>
      <c r="AQ20" s="44" t="e">
        <f t="shared" si="4"/>
        <v>#REF!</v>
      </c>
      <c r="AR20" s="44" t="e">
        <f t="shared" si="4"/>
        <v>#REF!</v>
      </c>
      <c r="AS20" s="44" t="e">
        <f t="shared" si="4"/>
        <v>#REF!</v>
      </c>
      <c r="AT20" s="44" t="e">
        <f t="shared" si="4"/>
        <v>#REF!</v>
      </c>
      <c r="AU20" s="44" t="e">
        <f t="shared" si="4"/>
        <v>#REF!</v>
      </c>
      <c r="AV20" s="44" t="e">
        <f t="shared" si="4"/>
        <v>#REF!</v>
      </c>
      <c r="AW20" s="44" t="e">
        <f t="shared" si="4"/>
        <v>#REF!</v>
      </c>
      <c r="AX20" s="44" t="e">
        <f t="shared" si="4"/>
        <v>#REF!</v>
      </c>
      <c r="AY20" s="44" t="e">
        <f t="shared" si="4"/>
        <v>#REF!</v>
      </c>
      <c r="AZ20" s="44" t="e">
        <f t="shared" si="4"/>
        <v>#REF!</v>
      </c>
      <c r="BA20" s="44" t="e">
        <f t="shared" si="4"/>
        <v>#REF!</v>
      </c>
      <c r="BB20" s="44" t="e">
        <f t="shared" si="4"/>
        <v>#REF!</v>
      </c>
      <c r="BC20" s="44" t="e">
        <f t="shared" si="4"/>
        <v>#REF!</v>
      </c>
      <c r="BD20" s="44" t="e">
        <f t="shared" si="4"/>
        <v>#REF!</v>
      </c>
      <c r="BE20" s="44" t="e">
        <f t="shared" si="4"/>
        <v>#REF!</v>
      </c>
      <c r="BF20" s="44" t="e">
        <f t="shared" si="4"/>
        <v>#REF!</v>
      </c>
      <c r="BG20" s="44" t="e">
        <f t="shared" si="4"/>
        <v>#REF!</v>
      </c>
      <c r="BH20" s="44" t="e">
        <f t="shared" si="4"/>
        <v>#REF!</v>
      </c>
      <c r="BI20" s="44" t="e">
        <f t="shared" si="4"/>
        <v>#REF!</v>
      </c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</row>
    <row r="21" spans="1:79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</row>
    <row r="22" spans="1:79" ht="14.25" customHeight="1">
      <c r="A22" s="5" t="s">
        <v>33</v>
      </c>
      <c r="B22" s="40">
        <v>0.1</v>
      </c>
      <c r="C22" s="6">
        <f t="shared" ref="C22:BI22" si="5">B22*(1+$B23/12)</f>
        <v>0.10041666666666667</v>
      </c>
      <c r="D22" s="6">
        <f t="shared" si="5"/>
        <v>0.10083506944444444</v>
      </c>
      <c r="E22" s="6">
        <f t="shared" si="5"/>
        <v>0.10125521556712962</v>
      </c>
      <c r="F22" s="6">
        <f t="shared" si="5"/>
        <v>0.10167711229865932</v>
      </c>
      <c r="G22" s="6">
        <f t="shared" si="5"/>
        <v>0.10210076693323707</v>
      </c>
      <c r="H22" s="6">
        <f t="shared" si="5"/>
        <v>0.10252618679545888</v>
      </c>
      <c r="I22" s="6">
        <f t="shared" si="5"/>
        <v>0.10295337924043996</v>
      </c>
      <c r="J22" s="6">
        <f t="shared" si="5"/>
        <v>0.10338235165394179</v>
      </c>
      <c r="K22" s="6">
        <f t="shared" si="5"/>
        <v>0.10381311145249987</v>
      </c>
      <c r="L22" s="6">
        <f t="shared" si="5"/>
        <v>0.10424566608355196</v>
      </c>
      <c r="M22" s="6">
        <f t="shared" si="5"/>
        <v>0.10468002302556675</v>
      </c>
      <c r="N22" s="6">
        <f t="shared" si="5"/>
        <v>0.10511618978817328</v>
      </c>
      <c r="O22" s="6">
        <f t="shared" si="5"/>
        <v>0.10555417391229066</v>
      </c>
      <c r="P22" s="6">
        <f t="shared" si="5"/>
        <v>0.10599398297025854</v>
      </c>
      <c r="Q22" s="6">
        <f t="shared" si="5"/>
        <v>0.10643562456596795</v>
      </c>
      <c r="R22" s="6">
        <f t="shared" si="5"/>
        <v>0.10687910633499281</v>
      </c>
      <c r="S22" s="6">
        <f t="shared" si="5"/>
        <v>0.10732443594472195</v>
      </c>
      <c r="T22" s="6">
        <f t="shared" si="5"/>
        <v>0.10777162109449162</v>
      </c>
      <c r="U22" s="6">
        <f t="shared" si="5"/>
        <v>0.10822066951571867</v>
      </c>
      <c r="V22" s="6">
        <f t="shared" si="5"/>
        <v>0.10867158897203416</v>
      </c>
      <c r="W22" s="6">
        <f t="shared" si="5"/>
        <v>0.10912438725941763</v>
      </c>
      <c r="X22" s="6">
        <f t="shared" si="5"/>
        <v>0.10957907220633187</v>
      </c>
      <c r="Y22" s="6">
        <f t="shared" si="5"/>
        <v>0.11003565167385825</v>
      </c>
      <c r="Z22" s="6">
        <f t="shared" si="5"/>
        <v>0.11049413355583265</v>
      </c>
      <c r="AA22" s="6">
        <f t="shared" si="5"/>
        <v>0.11095452577898195</v>
      </c>
      <c r="AB22" s="6">
        <f t="shared" si="5"/>
        <v>0.11141683630306104</v>
      </c>
      <c r="AC22" s="6">
        <f t="shared" si="5"/>
        <v>0.11188107312099047</v>
      </c>
      <c r="AD22" s="6">
        <f t="shared" si="5"/>
        <v>0.11234724425899459</v>
      </c>
      <c r="AE22" s="6">
        <f t="shared" si="5"/>
        <v>0.1128153577767404</v>
      </c>
      <c r="AF22" s="6">
        <f t="shared" si="5"/>
        <v>0.11328542176747682</v>
      </c>
      <c r="AG22" s="6">
        <f t="shared" si="5"/>
        <v>0.11375744435817463</v>
      </c>
      <c r="AH22" s="6">
        <f t="shared" si="5"/>
        <v>0.11423143370966703</v>
      </c>
      <c r="AI22" s="6">
        <f t="shared" si="5"/>
        <v>0.11470739801679064</v>
      </c>
      <c r="AJ22" s="6">
        <f t="shared" si="5"/>
        <v>0.11518534550852727</v>
      </c>
      <c r="AK22" s="6">
        <f t="shared" si="5"/>
        <v>0.11566528444814614</v>
      </c>
      <c r="AL22" s="6">
        <f t="shared" si="5"/>
        <v>0.11614722313334674</v>
      </c>
      <c r="AM22" s="6">
        <f t="shared" si="5"/>
        <v>0.11663116989640235</v>
      </c>
      <c r="AN22" s="6">
        <f t="shared" si="5"/>
        <v>0.11711713310430402</v>
      </c>
      <c r="AO22" s="6">
        <f t="shared" si="5"/>
        <v>0.11760512115890528</v>
      </c>
      <c r="AP22" s="6">
        <f t="shared" si="5"/>
        <v>0.11809514249706739</v>
      </c>
      <c r="AQ22" s="6">
        <f t="shared" si="5"/>
        <v>0.11858720559080517</v>
      </c>
      <c r="AR22" s="6">
        <f t="shared" si="5"/>
        <v>0.11908131894743353</v>
      </c>
      <c r="AS22" s="6">
        <f t="shared" si="5"/>
        <v>0.1195774911097145</v>
      </c>
      <c r="AT22" s="6">
        <f t="shared" si="5"/>
        <v>0.12007573065600496</v>
      </c>
      <c r="AU22" s="6">
        <f t="shared" si="5"/>
        <v>0.12057604620040498</v>
      </c>
      <c r="AV22" s="6">
        <f t="shared" si="5"/>
        <v>0.12107844639290666</v>
      </c>
      <c r="AW22" s="6">
        <f t="shared" si="5"/>
        <v>0.12158293991954376</v>
      </c>
      <c r="AX22" s="6">
        <f t="shared" si="5"/>
        <v>0.12208953550254185</v>
      </c>
      <c r="AY22" s="6">
        <f t="shared" si="5"/>
        <v>0.12259824190046911</v>
      </c>
      <c r="AZ22" s="6">
        <f t="shared" si="5"/>
        <v>0.12310906790838773</v>
      </c>
      <c r="BA22" s="6">
        <f t="shared" si="5"/>
        <v>0.12362202235800601</v>
      </c>
      <c r="BB22" s="6">
        <f t="shared" si="5"/>
        <v>0.12413711411783103</v>
      </c>
      <c r="BC22" s="6">
        <f t="shared" si="5"/>
        <v>0.12465435209332199</v>
      </c>
      <c r="BD22" s="6">
        <f t="shared" si="5"/>
        <v>0.12517374522704416</v>
      </c>
      <c r="BE22" s="6">
        <f t="shared" si="5"/>
        <v>0.12569530249882352</v>
      </c>
      <c r="BF22" s="6">
        <f t="shared" si="5"/>
        <v>0.12621903292590195</v>
      </c>
      <c r="BG22" s="6">
        <f t="shared" si="5"/>
        <v>0.12674494556309321</v>
      </c>
      <c r="BH22" s="6">
        <f t="shared" si="5"/>
        <v>0.12727304950293944</v>
      </c>
      <c r="BI22" s="6">
        <f t="shared" si="5"/>
        <v>0.12780335387586836</v>
      </c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</row>
    <row r="23" spans="1:79" ht="14.25" customHeight="1">
      <c r="A23" s="5" t="s">
        <v>0</v>
      </c>
      <c r="B23" s="43">
        <v>0.05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</row>
    <row r="24" spans="1:79" ht="14.25" customHeight="1">
      <c r="A24" s="5" t="s">
        <v>34</v>
      </c>
      <c r="B24" s="46" t="e">
        <f t="shared" ref="B24:BI24" si="6">B20*B22</f>
        <v>#REF!</v>
      </c>
      <c r="C24" s="46" t="e">
        <f t="shared" si="6"/>
        <v>#REF!</v>
      </c>
      <c r="D24" s="46" t="e">
        <f t="shared" si="6"/>
        <v>#REF!</v>
      </c>
      <c r="E24" s="46" t="e">
        <f t="shared" si="6"/>
        <v>#REF!</v>
      </c>
      <c r="F24" s="46" t="e">
        <f t="shared" si="6"/>
        <v>#REF!</v>
      </c>
      <c r="G24" s="46" t="e">
        <f t="shared" si="6"/>
        <v>#REF!</v>
      </c>
      <c r="H24" s="46" t="e">
        <f t="shared" si="6"/>
        <v>#REF!</v>
      </c>
      <c r="I24" s="46" t="e">
        <f t="shared" si="6"/>
        <v>#REF!</v>
      </c>
      <c r="J24" s="46" t="e">
        <f t="shared" si="6"/>
        <v>#REF!</v>
      </c>
      <c r="K24" s="46" t="e">
        <f t="shared" si="6"/>
        <v>#REF!</v>
      </c>
      <c r="L24" s="46" t="e">
        <f t="shared" si="6"/>
        <v>#REF!</v>
      </c>
      <c r="M24" s="46" t="e">
        <f t="shared" si="6"/>
        <v>#REF!</v>
      </c>
      <c r="N24" s="46" t="e">
        <f t="shared" si="6"/>
        <v>#REF!</v>
      </c>
      <c r="O24" s="46" t="e">
        <f t="shared" si="6"/>
        <v>#REF!</v>
      </c>
      <c r="P24" s="46" t="e">
        <f t="shared" si="6"/>
        <v>#REF!</v>
      </c>
      <c r="Q24" s="46" t="e">
        <f t="shared" si="6"/>
        <v>#REF!</v>
      </c>
      <c r="R24" s="46" t="e">
        <f t="shared" si="6"/>
        <v>#REF!</v>
      </c>
      <c r="S24" s="46" t="e">
        <f t="shared" si="6"/>
        <v>#REF!</v>
      </c>
      <c r="T24" s="46" t="e">
        <f t="shared" si="6"/>
        <v>#REF!</v>
      </c>
      <c r="U24" s="46" t="e">
        <f t="shared" si="6"/>
        <v>#REF!</v>
      </c>
      <c r="V24" s="46" t="e">
        <f t="shared" si="6"/>
        <v>#REF!</v>
      </c>
      <c r="W24" s="46" t="e">
        <f t="shared" si="6"/>
        <v>#REF!</v>
      </c>
      <c r="X24" s="46" t="e">
        <f t="shared" si="6"/>
        <v>#REF!</v>
      </c>
      <c r="Y24" s="46" t="e">
        <f t="shared" si="6"/>
        <v>#REF!</v>
      </c>
      <c r="Z24" s="46" t="e">
        <f t="shared" si="6"/>
        <v>#REF!</v>
      </c>
      <c r="AA24" s="46" t="e">
        <f t="shared" si="6"/>
        <v>#REF!</v>
      </c>
      <c r="AB24" s="46" t="e">
        <f t="shared" si="6"/>
        <v>#REF!</v>
      </c>
      <c r="AC24" s="46" t="e">
        <f t="shared" si="6"/>
        <v>#REF!</v>
      </c>
      <c r="AD24" s="46" t="e">
        <f t="shared" si="6"/>
        <v>#REF!</v>
      </c>
      <c r="AE24" s="46" t="e">
        <f t="shared" si="6"/>
        <v>#REF!</v>
      </c>
      <c r="AF24" s="46" t="e">
        <f t="shared" si="6"/>
        <v>#REF!</v>
      </c>
      <c r="AG24" s="46" t="e">
        <f t="shared" si="6"/>
        <v>#REF!</v>
      </c>
      <c r="AH24" s="46" t="e">
        <f t="shared" si="6"/>
        <v>#REF!</v>
      </c>
      <c r="AI24" s="46" t="e">
        <f t="shared" si="6"/>
        <v>#REF!</v>
      </c>
      <c r="AJ24" s="46" t="e">
        <f t="shared" si="6"/>
        <v>#REF!</v>
      </c>
      <c r="AK24" s="46" t="e">
        <f t="shared" si="6"/>
        <v>#REF!</v>
      </c>
      <c r="AL24" s="46" t="e">
        <f t="shared" si="6"/>
        <v>#REF!</v>
      </c>
      <c r="AM24" s="46" t="e">
        <f t="shared" si="6"/>
        <v>#REF!</v>
      </c>
      <c r="AN24" s="46" t="e">
        <f t="shared" si="6"/>
        <v>#REF!</v>
      </c>
      <c r="AO24" s="46" t="e">
        <f t="shared" si="6"/>
        <v>#REF!</v>
      </c>
      <c r="AP24" s="46" t="e">
        <f t="shared" si="6"/>
        <v>#REF!</v>
      </c>
      <c r="AQ24" s="46" t="e">
        <f t="shared" si="6"/>
        <v>#REF!</v>
      </c>
      <c r="AR24" s="46" t="e">
        <f t="shared" si="6"/>
        <v>#REF!</v>
      </c>
      <c r="AS24" s="46" t="e">
        <f t="shared" si="6"/>
        <v>#REF!</v>
      </c>
      <c r="AT24" s="46" t="e">
        <f t="shared" si="6"/>
        <v>#REF!</v>
      </c>
      <c r="AU24" s="46" t="e">
        <f t="shared" si="6"/>
        <v>#REF!</v>
      </c>
      <c r="AV24" s="46" t="e">
        <f t="shared" si="6"/>
        <v>#REF!</v>
      </c>
      <c r="AW24" s="46" t="e">
        <f t="shared" si="6"/>
        <v>#REF!</v>
      </c>
      <c r="AX24" s="46" t="e">
        <f t="shared" si="6"/>
        <v>#REF!</v>
      </c>
      <c r="AY24" s="46" t="e">
        <f t="shared" si="6"/>
        <v>#REF!</v>
      </c>
      <c r="AZ24" s="46" t="e">
        <f t="shared" si="6"/>
        <v>#REF!</v>
      </c>
      <c r="BA24" s="46" t="e">
        <f t="shared" si="6"/>
        <v>#REF!</v>
      </c>
      <c r="BB24" s="46" t="e">
        <f t="shared" si="6"/>
        <v>#REF!</v>
      </c>
      <c r="BC24" s="46" t="e">
        <f t="shared" si="6"/>
        <v>#REF!</v>
      </c>
      <c r="BD24" s="46" t="e">
        <f t="shared" si="6"/>
        <v>#REF!</v>
      </c>
      <c r="BE24" s="46" t="e">
        <f t="shared" si="6"/>
        <v>#REF!</v>
      </c>
      <c r="BF24" s="46" t="e">
        <f t="shared" si="6"/>
        <v>#REF!</v>
      </c>
      <c r="BG24" s="46" t="e">
        <f t="shared" si="6"/>
        <v>#REF!</v>
      </c>
      <c r="BH24" s="46" t="e">
        <f t="shared" si="6"/>
        <v>#REF!</v>
      </c>
      <c r="BI24" s="46" t="e">
        <f t="shared" si="6"/>
        <v>#REF!</v>
      </c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</row>
    <row r="25" spans="1:79" ht="14.25" customHeight="1">
      <c r="A25" s="5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</row>
    <row r="26" spans="1:79" ht="14.25" customHeight="1">
      <c r="A26" s="5" t="s">
        <v>35</v>
      </c>
      <c r="B26" s="43">
        <v>0.03</v>
      </c>
      <c r="C26" s="6">
        <f t="shared" ref="C26:BI26" si="7">B26*(1+$B27/12)</f>
        <v>2.9874999999999999E-2</v>
      </c>
      <c r="D26" s="6">
        <f t="shared" si="7"/>
        <v>2.9750520833333332E-2</v>
      </c>
      <c r="E26" s="6">
        <f t="shared" si="7"/>
        <v>2.962656032986111E-2</v>
      </c>
      <c r="F26" s="6">
        <f t="shared" si="7"/>
        <v>2.9503116328486689E-2</v>
      </c>
      <c r="G26" s="6">
        <f t="shared" si="7"/>
        <v>2.9380186677117996E-2</v>
      </c>
      <c r="H26" s="6">
        <f t="shared" si="7"/>
        <v>2.9257769232630005E-2</v>
      </c>
      <c r="I26" s="6">
        <f t="shared" si="7"/>
        <v>2.9135861860827381E-2</v>
      </c>
      <c r="J26" s="6">
        <f t="shared" si="7"/>
        <v>2.9014462436407266E-2</v>
      </c>
      <c r="K26" s="6">
        <f t="shared" si="7"/>
        <v>2.8893568842922237E-2</v>
      </c>
      <c r="L26" s="6">
        <f t="shared" si="7"/>
        <v>2.8773178972743396E-2</v>
      </c>
      <c r="M26" s="6">
        <f t="shared" si="7"/>
        <v>2.8653290727023634E-2</v>
      </c>
      <c r="N26" s="6">
        <f t="shared" si="7"/>
        <v>2.8533902015661035E-2</v>
      </c>
      <c r="O26" s="6">
        <f t="shared" si="7"/>
        <v>2.8415010757262448E-2</v>
      </c>
      <c r="P26" s="6">
        <f t="shared" si="7"/>
        <v>2.8296614879107188E-2</v>
      </c>
      <c r="Q26" s="6">
        <f t="shared" si="7"/>
        <v>2.8178712317110909E-2</v>
      </c>
      <c r="R26" s="6">
        <f t="shared" si="7"/>
        <v>2.8061301015789613E-2</v>
      </c>
      <c r="S26" s="6">
        <f t="shared" si="7"/>
        <v>2.7944378928223823E-2</v>
      </c>
      <c r="T26" s="6">
        <f t="shared" si="7"/>
        <v>2.7827944016022892E-2</v>
      </c>
      <c r="U26" s="6">
        <f t="shared" si="7"/>
        <v>2.7711994249289464E-2</v>
      </c>
      <c r="V26" s="6">
        <f t="shared" si="7"/>
        <v>2.7596527606584091E-2</v>
      </c>
      <c r="W26" s="6">
        <f t="shared" si="7"/>
        <v>2.7481542074889991E-2</v>
      </c>
      <c r="X26" s="6">
        <f t="shared" si="7"/>
        <v>2.7367035649577948E-2</v>
      </c>
      <c r="Y26" s="6">
        <f t="shared" si="7"/>
        <v>2.7253006334371374E-2</v>
      </c>
      <c r="Z26" s="6">
        <f t="shared" si="7"/>
        <v>2.7139452141311495E-2</v>
      </c>
      <c r="AA26" s="6">
        <f t="shared" si="7"/>
        <v>2.7026371090722697E-2</v>
      </c>
      <c r="AB26" s="6">
        <f t="shared" si="7"/>
        <v>2.6913761211178021E-2</v>
      </c>
      <c r="AC26" s="6">
        <f t="shared" si="7"/>
        <v>2.680162053946478E-2</v>
      </c>
      <c r="AD26" s="6">
        <f t="shared" si="7"/>
        <v>2.6689947120550343E-2</v>
      </c>
      <c r="AE26" s="6">
        <f t="shared" si="7"/>
        <v>2.657873900754805E-2</v>
      </c>
      <c r="AF26" s="6">
        <f t="shared" si="7"/>
        <v>2.6467994261683267E-2</v>
      </c>
      <c r="AG26" s="6">
        <f t="shared" si="7"/>
        <v>2.6357710952259587E-2</v>
      </c>
      <c r="AH26" s="6">
        <f t="shared" si="7"/>
        <v>2.6247887156625172E-2</v>
      </c>
      <c r="AI26" s="6">
        <f t="shared" si="7"/>
        <v>2.6138520960139234E-2</v>
      </c>
      <c r="AJ26" s="6">
        <f t="shared" si="7"/>
        <v>2.6029610456138653E-2</v>
      </c>
      <c r="AK26" s="6">
        <f t="shared" si="7"/>
        <v>2.5921153745904743E-2</v>
      </c>
      <c r="AL26" s="6">
        <f t="shared" si="7"/>
        <v>2.581314893863014E-2</v>
      </c>
      <c r="AM26" s="6">
        <f t="shared" si="7"/>
        <v>2.5705594151385847E-2</v>
      </c>
      <c r="AN26" s="6">
        <f t="shared" si="7"/>
        <v>2.5598487509088406E-2</v>
      </c>
      <c r="AO26" s="6">
        <f t="shared" si="7"/>
        <v>2.5491827144467204E-2</v>
      </c>
      <c r="AP26" s="6">
        <f t="shared" si="7"/>
        <v>2.5385611198031923E-2</v>
      </c>
      <c r="AQ26" s="6">
        <f t="shared" si="7"/>
        <v>2.5279837818040125E-2</v>
      </c>
      <c r="AR26" s="6">
        <f t="shared" si="7"/>
        <v>2.5174505160464957E-2</v>
      </c>
      <c r="AS26" s="6">
        <f t="shared" si="7"/>
        <v>2.506961138896302E-2</v>
      </c>
      <c r="AT26" s="6">
        <f t="shared" si="7"/>
        <v>2.4965154674842342E-2</v>
      </c>
      <c r="AU26" s="6">
        <f t="shared" si="7"/>
        <v>2.48611331970305E-2</v>
      </c>
      <c r="AV26" s="6">
        <f t="shared" si="7"/>
        <v>2.4757545142042873E-2</v>
      </c>
      <c r="AW26" s="6">
        <f t="shared" si="7"/>
        <v>2.4654388703951029E-2</v>
      </c>
      <c r="AX26" s="6">
        <f t="shared" si="7"/>
        <v>2.4551662084351233E-2</v>
      </c>
      <c r="AY26" s="6">
        <f t="shared" si="7"/>
        <v>2.4449363492333103E-2</v>
      </c>
      <c r="AZ26" s="6">
        <f t="shared" si="7"/>
        <v>2.4347491144448383E-2</v>
      </c>
      <c r="BA26" s="6">
        <f t="shared" si="7"/>
        <v>2.4246043264679849E-2</v>
      </c>
      <c r="BB26" s="6">
        <f t="shared" si="7"/>
        <v>2.4145018084410351E-2</v>
      </c>
      <c r="BC26" s="6">
        <f t="shared" si="7"/>
        <v>2.4044413842391976E-2</v>
      </c>
      <c r="BD26" s="6">
        <f t="shared" si="7"/>
        <v>2.3944228784715343E-2</v>
      </c>
      <c r="BE26" s="6">
        <f t="shared" si="7"/>
        <v>2.3844461164779028E-2</v>
      </c>
      <c r="BF26" s="6">
        <f t="shared" si="7"/>
        <v>2.3745109243259115E-2</v>
      </c>
      <c r="BG26" s="6">
        <f t="shared" si="7"/>
        <v>2.364617128807887E-2</v>
      </c>
      <c r="BH26" s="6">
        <f t="shared" si="7"/>
        <v>2.3547645574378544E-2</v>
      </c>
      <c r="BI26" s="6">
        <f t="shared" si="7"/>
        <v>2.3449530384485301E-2</v>
      </c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</row>
    <row r="27" spans="1:79" ht="14.25" customHeight="1">
      <c r="A27" s="5" t="s">
        <v>0</v>
      </c>
      <c r="B27" s="43">
        <v>-0.05</v>
      </c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</row>
    <row r="28" spans="1:79" ht="14.25" customHeight="1">
      <c r="A28" s="12" t="s">
        <v>36</v>
      </c>
      <c r="B28" s="85" t="e">
        <f t="array" ref="B28">INDEX(#REF!,1,'Dashboard Revenue'!B6)/12</f>
        <v>#REF!</v>
      </c>
      <c r="C28" s="85" t="e">
        <f t="array" ref="C28">INDEX(#REF!,1,'Dashboard Revenue'!C6)/12+B28</f>
        <v>#REF!</v>
      </c>
      <c r="D28" s="85" t="e">
        <f t="array" ref="D28">INDEX(#REF!,1,'Dashboard Revenue'!D6)/12+C28</f>
        <v>#REF!</v>
      </c>
      <c r="E28" s="85" t="e">
        <f t="array" ref="E28">INDEX(#REF!,1,'Dashboard Revenue'!E6)/12+D28</f>
        <v>#REF!</v>
      </c>
      <c r="F28" s="85" t="e">
        <f t="array" ref="F28">INDEX(#REF!,1,'Dashboard Revenue'!F6)/12+E28</f>
        <v>#REF!</v>
      </c>
      <c r="G28" s="85" t="e">
        <f t="array" ref="G28">INDEX(#REF!,1,'Dashboard Revenue'!G6)/12+F28</f>
        <v>#REF!</v>
      </c>
      <c r="H28" s="85" t="e">
        <f t="array" ref="H28">INDEX(#REF!,1,'Dashboard Revenue'!H6)/12+G28</f>
        <v>#REF!</v>
      </c>
      <c r="I28" s="85" t="e">
        <f t="array" ref="I28">INDEX(#REF!,1,'Dashboard Revenue'!I6)/12+H28</f>
        <v>#REF!</v>
      </c>
      <c r="J28" s="85" t="e">
        <f t="array" ref="J28">INDEX(#REF!,1,'Dashboard Revenue'!J6)/12+I28</f>
        <v>#REF!</v>
      </c>
      <c r="K28" s="85" t="e">
        <f t="array" ref="K28">INDEX(#REF!,1,'Dashboard Revenue'!K6)/12+J28</f>
        <v>#REF!</v>
      </c>
      <c r="L28" s="85" t="e">
        <f t="array" ref="L28">INDEX(#REF!,1,'Dashboard Revenue'!L6)/12+K28</f>
        <v>#REF!</v>
      </c>
      <c r="M28" s="85" t="e">
        <f t="array" ref="M28">INDEX(#REF!,1,'Dashboard Revenue'!M6)/12+L28</f>
        <v>#REF!</v>
      </c>
      <c r="N28" s="85" t="e">
        <f t="array" ref="N28">(INDEX(#REF!,1,'Dashboard Revenue'!N6)-INDEX(#REF!,1,'Dashboard Revenue'!N6-1))/12+M28</f>
        <v>#REF!</v>
      </c>
      <c r="O28" s="85" t="e">
        <f t="array" ref="O28">(INDEX(#REF!,1,'Dashboard Revenue'!O6)-INDEX(#REF!,1,'Dashboard Revenue'!O6-1))/12+N28</f>
        <v>#REF!</v>
      </c>
      <c r="P28" s="85" t="e">
        <f t="array" ref="P28">(INDEX(#REF!,1,'Dashboard Revenue'!P6)-INDEX(#REF!,1,'Dashboard Revenue'!P6-1))/12+O28</f>
        <v>#REF!</v>
      </c>
      <c r="Q28" s="85" t="e">
        <f t="array" ref="Q28">(INDEX(#REF!,1,'Dashboard Revenue'!Q6)-INDEX(#REF!,1,'Dashboard Revenue'!Q6-1))/12+P28</f>
        <v>#REF!</v>
      </c>
      <c r="R28" s="85" t="e">
        <f t="array" ref="R28">(INDEX(#REF!,1,'Dashboard Revenue'!R6)-INDEX(#REF!,1,'Dashboard Revenue'!R6-1))/12+Q28</f>
        <v>#REF!</v>
      </c>
      <c r="S28" s="85" t="e">
        <f t="array" ref="S28">(INDEX(#REF!,1,'Dashboard Revenue'!S6)-INDEX(#REF!,1,'Dashboard Revenue'!S6-1))/12+R28</f>
        <v>#REF!</v>
      </c>
      <c r="T28" s="85" t="e">
        <f t="array" ref="T28">(INDEX(#REF!,1,'Dashboard Revenue'!T6)-INDEX(#REF!,1,'Dashboard Revenue'!T6-1))/12+S28</f>
        <v>#REF!</v>
      </c>
      <c r="U28" s="85" t="e">
        <f t="array" ref="U28">(INDEX(#REF!,1,'Dashboard Revenue'!U6)-INDEX(#REF!,1,'Dashboard Revenue'!U6-1))/12+T28</f>
        <v>#REF!</v>
      </c>
      <c r="V28" s="85" t="e">
        <f t="array" ref="V28">(INDEX(#REF!,1,'Dashboard Revenue'!V6)-INDEX(#REF!,1,'Dashboard Revenue'!V6-1))/12+U28</f>
        <v>#REF!</v>
      </c>
      <c r="W28" s="85" t="e">
        <f t="array" ref="W28">(INDEX(#REF!,1,'Dashboard Revenue'!W6)-INDEX(#REF!,1,'Dashboard Revenue'!W6-1))/12+V28</f>
        <v>#REF!</v>
      </c>
      <c r="X28" s="85" t="e">
        <f t="array" ref="X28">(INDEX(#REF!,1,'Dashboard Revenue'!X6)-INDEX(#REF!,1,'Dashboard Revenue'!X6-1))/12+W28</f>
        <v>#REF!</v>
      </c>
      <c r="Y28" s="85" t="e">
        <f t="array" ref="Y28">(INDEX(#REF!,1,'Dashboard Revenue'!Y6)-INDEX(#REF!,1,'Dashboard Revenue'!Y6-1))/12+X28</f>
        <v>#REF!</v>
      </c>
      <c r="Z28" s="85" t="e">
        <f t="array" ref="Z28">(INDEX(#REF!,1,'Dashboard Revenue'!Z6)-INDEX(#REF!,1,'Dashboard Revenue'!Z6-1))/12+Y28</f>
        <v>#REF!</v>
      </c>
      <c r="AA28" s="85" t="e">
        <f t="array" ref="AA28">(INDEX(#REF!,1,'Dashboard Revenue'!AA6)-INDEX(#REF!,1,'Dashboard Revenue'!AA6-1))/12+Z28</f>
        <v>#REF!</v>
      </c>
      <c r="AB28" s="85" t="e">
        <f t="array" ref="AB28">(INDEX(#REF!,1,'Dashboard Revenue'!AB6)-INDEX(#REF!,1,'Dashboard Revenue'!AB6-1))/12+AA28</f>
        <v>#REF!</v>
      </c>
      <c r="AC28" s="85" t="e">
        <f t="array" ref="AC28">(INDEX(#REF!,1,'Dashboard Revenue'!AC6)-INDEX(#REF!,1,'Dashboard Revenue'!AC6-1))/12+AB28</f>
        <v>#REF!</v>
      </c>
      <c r="AD28" s="85" t="e">
        <f t="array" ref="AD28">(INDEX(#REF!,1,'Dashboard Revenue'!AD6)-INDEX(#REF!,1,'Dashboard Revenue'!AD6-1))/12+AC28</f>
        <v>#REF!</v>
      </c>
      <c r="AE28" s="85" t="e">
        <f t="array" ref="AE28">(INDEX(#REF!,1,'Dashboard Revenue'!AE6)-INDEX(#REF!,1,'Dashboard Revenue'!AE6-1))/12+AD28</f>
        <v>#REF!</v>
      </c>
      <c r="AF28" s="85" t="e">
        <f t="array" ref="AF28">(INDEX(#REF!,1,'Dashboard Revenue'!AF6)-INDEX(#REF!,1,'Dashboard Revenue'!AF6-1))/12+AE28</f>
        <v>#REF!</v>
      </c>
      <c r="AG28" s="85" t="e">
        <f t="array" ref="AG28">(INDEX(#REF!,1,'Dashboard Revenue'!AG6)-INDEX(#REF!,1,'Dashboard Revenue'!AG6-1))/12+AF28</f>
        <v>#REF!</v>
      </c>
      <c r="AH28" s="85" t="e">
        <f t="array" ref="AH28">(INDEX(#REF!,1,'Dashboard Revenue'!AH6)-INDEX(#REF!,1,'Dashboard Revenue'!AH6-1))/12+AG28</f>
        <v>#REF!</v>
      </c>
      <c r="AI28" s="85" t="e">
        <f t="array" ref="AI28">(INDEX(#REF!,1,'Dashboard Revenue'!AI6)-INDEX(#REF!,1,'Dashboard Revenue'!AI6-1))/12+AH28</f>
        <v>#REF!</v>
      </c>
      <c r="AJ28" s="85" t="e">
        <f t="array" ref="AJ28">(INDEX(#REF!,1,'Dashboard Revenue'!AJ6)-INDEX(#REF!,1,'Dashboard Revenue'!AJ6-1))/12+AI28</f>
        <v>#REF!</v>
      </c>
      <c r="AK28" s="85" t="e">
        <f t="array" ref="AK28">(INDEX(#REF!,1,'Dashboard Revenue'!AK6)-INDEX(#REF!,1,'Dashboard Revenue'!AK6-1))/12+AJ28</f>
        <v>#REF!</v>
      </c>
      <c r="AL28" s="85" t="e">
        <f t="array" ref="AL28">(INDEX(#REF!,1,'Dashboard Revenue'!AL6)-INDEX(#REF!,1,'Dashboard Revenue'!AL6-1))/12+AK28</f>
        <v>#REF!</v>
      </c>
      <c r="AM28" s="85" t="e">
        <f t="array" ref="AM28">(INDEX(#REF!,1,'Dashboard Revenue'!AM6)-INDEX(#REF!,1,'Dashboard Revenue'!AM6-1))/12+AL28</f>
        <v>#REF!</v>
      </c>
      <c r="AN28" s="85" t="e">
        <f t="array" ref="AN28">(INDEX(#REF!,1,'Dashboard Revenue'!AN6)-INDEX(#REF!,1,'Dashboard Revenue'!AN6-1))/12+AM28</f>
        <v>#REF!</v>
      </c>
      <c r="AO28" s="85" t="e">
        <f t="array" ref="AO28">(INDEX(#REF!,1,'Dashboard Revenue'!AO6)-INDEX(#REF!,1,'Dashboard Revenue'!AO6-1))/12+AN28</f>
        <v>#REF!</v>
      </c>
      <c r="AP28" s="85" t="e">
        <f t="array" ref="AP28">(INDEX(#REF!,1,'Dashboard Revenue'!AP6)-INDEX(#REF!,1,'Dashboard Revenue'!AP6-1))/12+AO28</f>
        <v>#REF!</v>
      </c>
      <c r="AQ28" s="85" t="e">
        <f t="array" ref="AQ28">(INDEX(#REF!,1,'Dashboard Revenue'!AQ6)-INDEX(#REF!,1,'Dashboard Revenue'!AQ6-1))/12+AP28</f>
        <v>#REF!</v>
      </c>
      <c r="AR28" s="85" t="e">
        <f t="array" ref="AR28">(INDEX(#REF!,1,'Dashboard Revenue'!AR6)-INDEX(#REF!,1,'Dashboard Revenue'!AR6-1))/12+AQ28</f>
        <v>#REF!</v>
      </c>
      <c r="AS28" s="85" t="e">
        <f t="array" ref="AS28">(INDEX(#REF!,1,'Dashboard Revenue'!AS6)-INDEX(#REF!,1,'Dashboard Revenue'!AS6-1))/12+AR28</f>
        <v>#REF!</v>
      </c>
      <c r="AT28" s="85" t="e">
        <f t="array" ref="AT28">(INDEX(#REF!,1,'Dashboard Revenue'!AT6)-INDEX(#REF!,1,'Dashboard Revenue'!AT6-1))/12+AS28</f>
        <v>#REF!</v>
      </c>
      <c r="AU28" s="85" t="e">
        <f t="array" ref="AU28">(INDEX(#REF!,1,'Dashboard Revenue'!AU6)-INDEX(#REF!,1,'Dashboard Revenue'!AU6-1))/12+AT28</f>
        <v>#REF!</v>
      </c>
      <c r="AV28" s="85" t="e">
        <f t="array" ref="AV28">(INDEX(#REF!,1,'Dashboard Revenue'!AV6)-INDEX(#REF!,1,'Dashboard Revenue'!AV6-1))/12+AU28</f>
        <v>#REF!</v>
      </c>
      <c r="AW28" s="85" t="e">
        <f t="array" ref="AW28">(INDEX(#REF!,1,'Dashboard Revenue'!AW6)-INDEX(#REF!,1,'Dashboard Revenue'!AW6-1))/12+AV28</f>
        <v>#REF!</v>
      </c>
      <c r="AX28" s="85" t="e">
        <f t="array" ref="AX28">(INDEX(#REF!,1,'Dashboard Revenue'!AX6)-INDEX(#REF!,1,'Dashboard Revenue'!AX6-1))/12+AW28</f>
        <v>#REF!</v>
      </c>
      <c r="AY28" s="85" t="e">
        <f t="array" ref="AY28">(INDEX(#REF!,1,'Dashboard Revenue'!AY6)-INDEX(#REF!,1,'Dashboard Revenue'!AY6-1))/12+AX28</f>
        <v>#REF!</v>
      </c>
      <c r="AZ28" s="85" t="e">
        <f t="array" ref="AZ28">(INDEX(#REF!,1,'Dashboard Revenue'!AZ6)-INDEX(#REF!,1,'Dashboard Revenue'!AZ6-1))/12+AY28</f>
        <v>#REF!</v>
      </c>
      <c r="BA28" s="85" t="e">
        <f t="array" ref="BA28">(INDEX(#REF!,1,'Dashboard Revenue'!BA6)-INDEX(#REF!,1,'Dashboard Revenue'!BA6-1))/12+AZ28</f>
        <v>#REF!</v>
      </c>
      <c r="BB28" s="85" t="e">
        <f t="array" ref="BB28">(INDEX(#REF!,1,'Dashboard Revenue'!BB6)-INDEX(#REF!,1,'Dashboard Revenue'!BB6-1))/12+BA28</f>
        <v>#REF!</v>
      </c>
      <c r="BC28" s="85" t="e">
        <f t="array" ref="BC28">(INDEX(#REF!,1,'Dashboard Revenue'!BC6)-INDEX(#REF!,1,'Dashboard Revenue'!BC6-1))/12+BB28</f>
        <v>#REF!</v>
      </c>
      <c r="BD28" s="85" t="e">
        <f t="array" ref="BD28">(INDEX(#REF!,1,'Dashboard Revenue'!BD6)-INDEX(#REF!,1,'Dashboard Revenue'!BD6-1))/12+BC28</f>
        <v>#REF!</v>
      </c>
      <c r="BE28" s="85" t="e">
        <f t="array" ref="BE28">(INDEX(#REF!,1,'Dashboard Revenue'!BE6)-INDEX(#REF!,1,'Dashboard Revenue'!BE6-1))/12+BD28</f>
        <v>#REF!</v>
      </c>
      <c r="BF28" s="85" t="e">
        <f t="array" ref="BF28">(INDEX(#REF!,1,'Dashboard Revenue'!BF6)-INDEX(#REF!,1,'Dashboard Revenue'!BF6-1))/12+BE28</f>
        <v>#REF!</v>
      </c>
      <c r="BG28" s="85" t="e">
        <f t="array" ref="BG28">(INDEX(#REF!,1,'Dashboard Revenue'!BG6)-INDEX(#REF!,1,'Dashboard Revenue'!BG6-1))/12+BF28</f>
        <v>#REF!</v>
      </c>
      <c r="BH28" s="85" t="e">
        <f t="array" ref="BH28">(INDEX(#REF!,1,'Dashboard Revenue'!BH6)-INDEX(#REF!,1,'Dashboard Revenue'!BH6-1))/12+BG28</f>
        <v>#REF!</v>
      </c>
      <c r="BI28" s="85" t="e">
        <f t="array" ref="BI28">(INDEX(#REF!,1,'Dashboard Revenue'!BI6)-INDEX(#REF!,1,'Dashboard Revenue'!BI6-1))/12+BH28</f>
        <v>#REF!</v>
      </c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</row>
    <row r="29" spans="1:79" ht="14.25" customHeight="1">
      <c r="A29" s="12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</row>
    <row r="30" spans="1:79" ht="14.25" customHeight="1">
      <c r="A30" s="37" t="s">
        <v>37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</row>
    <row r="31" spans="1:79" ht="14.25" customHeight="1">
      <c r="A31" s="12" t="s">
        <v>26</v>
      </c>
      <c r="B31" s="7" t="s">
        <v>82</v>
      </c>
      <c r="C31" s="7" t="s">
        <v>83</v>
      </c>
      <c r="D31" s="7" t="s">
        <v>84</v>
      </c>
      <c r="E31" s="7" t="s">
        <v>85</v>
      </c>
      <c r="F31" s="7" t="s">
        <v>86</v>
      </c>
      <c r="G31" s="7" t="s">
        <v>87</v>
      </c>
      <c r="H31" s="7" t="s">
        <v>88</v>
      </c>
      <c r="I31" s="7" t="s">
        <v>89</v>
      </c>
      <c r="J31" s="7" t="s">
        <v>90</v>
      </c>
      <c r="K31" s="7" t="s">
        <v>91</v>
      </c>
      <c r="L31" s="7" t="s">
        <v>92</v>
      </c>
      <c r="M31" s="7" t="s">
        <v>93</v>
      </c>
      <c r="N31" s="7" t="s">
        <v>94</v>
      </c>
      <c r="O31" s="7" t="s">
        <v>95</v>
      </c>
      <c r="P31" s="7" t="s">
        <v>96</v>
      </c>
      <c r="Q31" s="7" t="s">
        <v>97</v>
      </c>
      <c r="R31" s="7" t="s">
        <v>98</v>
      </c>
      <c r="S31" s="7" t="s">
        <v>99</v>
      </c>
      <c r="T31" s="7" t="s">
        <v>100</v>
      </c>
      <c r="U31" s="7" t="s">
        <v>101</v>
      </c>
      <c r="V31" s="7" t="s">
        <v>102</v>
      </c>
      <c r="W31" s="7" t="s">
        <v>103</v>
      </c>
      <c r="X31" s="7" t="s">
        <v>104</v>
      </c>
      <c r="Y31" s="7" t="s">
        <v>105</v>
      </c>
      <c r="Z31" s="7" t="s">
        <v>106</v>
      </c>
      <c r="AA31" s="7" t="s">
        <v>107</v>
      </c>
      <c r="AB31" s="7" t="s">
        <v>108</v>
      </c>
      <c r="AC31" s="7" t="s">
        <v>109</v>
      </c>
      <c r="AD31" s="7" t="s">
        <v>110</v>
      </c>
      <c r="AE31" s="7" t="s">
        <v>111</v>
      </c>
      <c r="AF31" s="7" t="s">
        <v>112</v>
      </c>
      <c r="AG31" s="7" t="s">
        <v>113</v>
      </c>
      <c r="AH31" s="7" t="s">
        <v>114</v>
      </c>
      <c r="AI31" s="7" t="s">
        <v>115</v>
      </c>
      <c r="AJ31" s="7" t="s">
        <v>116</v>
      </c>
      <c r="AK31" s="7" t="s">
        <v>117</v>
      </c>
      <c r="AL31" s="7" t="s">
        <v>118</v>
      </c>
      <c r="AM31" s="7" t="s">
        <v>119</v>
      </c>
      <c r="AN31" s="7" t="s">
        <v>120</v>
      </c>
      <c r="AO31" s="7" t="s">
        <v>121</v>
      </c>
      <c r="AP31" s="7" t="s">
        <v>122</v>
      </c>
      <c r="AQ31" s="7" t="s">
        <v>123</v>
      </c>
      <c r="AR31" s="7" t="s">
        <v>124</v>
      </c>
      <c r="AS31" s="7" t="s">
        <v>125</v>
      </c>
      <c r="AT31" s="7" t="s">
        <v>126</v>
      </c>
      <c r="AU31" s="7" t="s">
        <v>127</v>
      </c>
      <c r="AV31" s="7" t="s">
        <v>128</v>
      </c>
      <c r="AW31" s="7" t="s">
        <v>129</v>
      </c>
      <c r="AX31" s="7" t="s">
        <v>130</v>
      </c>
      <c r="AY31" s="7" t="s">
        <v>131</v>
      </c>
      <c r="AZ31" s="7" t="s">
        <v>132</v>
      </c>
      <c r="BA31" s="7" t="s">
        <v>133</v>
      </c>
      <c r="BB31" s="7" t="s">
        <v>134</v>
      </c>
      <c r="BC31" s="7" t="s">
        <v>135</v>
      </c>
      <c r="BD31" s="7" t="s">
        <v>136</v>
      </c>
      <c r="BE31" s="7" t="s">
        <v>137</v>
      </c>
      <c r="BF31" s="7" t="s">
        <v>138</v>
      </c>
      <c r="BG31" s="7" t="s">
        <v>139</v>
      </c>
      <c r="BH31" s="7" t="s">
        <v>140</v>
      </c>
      <c r="BI31" s="7" t="s">
        <v>141</v>
      </c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</row>
    <row r="32" spans="1:79" ht="14.25" customHeight="1">
      <c r="A32" s="12" t="s">
        <v>27</v>
      </c>
      <c r="B32" s="7">
        <v>1</v>
      </c>
      <c r="C32" s="7">
        <v>2</v>
      </c>
      <c r="D32" s="7">
        <v>3</v>
      </c>
      <c r="E32" s="7">
        <v>4</v>
      </c>
      <c r="F32" s="7">
        <v>5</v>
      </c>
      <c r="G32" s="7">
        <v>6</v>
      </c>
      <c r="H32" s="7">
        <v>7</v>
      </c>
      <c r="I32" s="7">
        <v>8</v>
      </c>
      <c r="J32" s="7">
        <v>9</v>
      </c>
      <c r="K32" s="7">
        <v>10</v>
      </c>
      <c r="L32" s="7">
        <v>11</v>
      </c>
      <c r="M32" s="7">
        <v>12</v>
      </c>
      <c r="N32" s="7">
        <v>13</v>
      </c>
      <c r="O32" s="7">
        <v>14</v>
      </c>
      <c r="P32" s="7">
        <v>15</v>
      </c>
      <c r="Q32" s="7">
        <v>16</v>
      </c>
      <c r="R32" s="7">
        <v>17</v>
      </c>
      <c r="S32" s="7">
        <v>18</v>
      </c>
      <c r="T32" s="7">
        <v>19</v>
      </c>
      <c r="U32" s="7">
        <v>20</v>
      </c>
      <c r="V32" s="7">
        <v>21</v>
      </c>
      <c r="W32" s="7">
        <v>22</v>
      </c>
      <c r="X32" s="7">
        <v>23</v>
      </c>
      <c r="Y32" s="7">
        <v>24</v>
      </c>
      <c r="Z32" s="7">
        <v>25</v>
      </c>
      <c r="AA32" s="7">
        <v>26</v>
      </c>
      <c r="AB32" s="7">
        <v>27</v>
      </c>
      <c r="AC32" s="7">
        <v>28</v>
      </c>
      <c r="AD32" s="7">
        <v>29</v>
      </c>
      <c r="AE32" s="7">
        <v>30</v>
      </c>
      <c r="AF32" s="7">
        <v>31</v>
      </c>
      <c r="AG32" s="7">
        <v>32</v>
      </c>
      <c r="AH32" s="7">
        <v>33</v>
      </c>
      <c r="AI32" s="7">
        <v>34</v>
      </c>
      <c r="AJ32" s="7">
        <v>35</v>
      </c>
      <c r="AK32" s="7">
        <v>36</v>
      </c>
      <c r="AL32" s="7">
        <v>37</v>
      </c>
      <c r="AM32" s="7">
        <v>38</v>
      </c>
      <c r="AN32" s="7">
        <v>39</v>
      </c>
      <c r="AO32" s="7">
        <v>40</v>
      </c>
      <c r="AP32" s="7">
        <v>41</v>
      </c>
      <c r="AQ32" s="7">
        <v>42</v>
      </c>
      <c r="AR32" s="7">
        <v>43</v>
      </c>
      <c r="AS32" s="7">
        <v>44</v>
      </c>
      <c r="AT32" s="7">
        <v>45</v>
      </c>
      <c r="AU32" s="7">
        <v>46</v>
      </c>
      <c r="AV32" s="7">
        <v>47</v>
      </c>
      <c r="AW32" s="7">
        <v>48</v>
      </c>
      <c r="AX32" s="7">
        <v>49</v>
      </c>
      <c r="AY32" s="7">
        <v>50</v>
      </c>
      <c r="AZ32" s="7">
        <v>51</v>
      </c>
      <c r="BA32" s="7">
        <v>52</v>
      </c>
      <c r="BB32" s="7">
        <v>53</v>
      </c>
      <c r="BC32" s="7">
        <v>54</v>
      </c>
      <c r="BD32" s="7">
        <v>55</v>
      </c>
      <c r="BE32" s="7">
        <v>56</v>
      </c>
      <c r="BF32" s="7">
        <v>57</v>
      </c>
      <c r="BG32" s="7">
        <v>58</v>
      </c>
      <c r="BH32" s="7">
        <v>59</v>
      </c>
      <c r="BI32" s="7">
        <v>60</v>
      </c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</row>
    <row r="33" spans="1:79" ht="14.2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</row>
    <row r="34" spans="1:79" ht="14.25" customHeight="1">
      <c r="A34" s="15" t="s">
        <v>38</v>
      </c>
      <c r="B34" s="35" t="s">
        <v>39</v>
      </c>
      <c r="C34" s="47" t="s">
        <v>40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</row>
    <row r="35" spans="1:79" ht="14.25" customHeight="1">
      <c r="A35" s="28" t="e">
        <f>#REF!</f>
        <v>#REF!</v>
      </c>
      <c r="B35" s="86" t="e">
        <f>#REF!</f>
        <v>#REF!</v>
      </c>
      <c r="C35" s="87" t="e">
        <f>#REF!</f>
        <v>#REF!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</row>
    <row r="36" spans="1:79" ht="14.25" customHeight="1">
      <c r="A36" s="28" t="e">
        <f>#REF!</f>
        <v>#REF!</v>
      </c>
      <c r="B36" s="86" t="e">
        <f>#REF!</f>
        <v>#REF!</v>
      </c>
      <c r="C36" s="87" t="e">
        <f>#REF!</f>
        <v>#REF!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</row>
    <row r="37" spans="1:79" ht="14.25" customHeight="1">
      <c r="A37" s="28" t="e">
        <f>#REF!</f>
        <v>#REF!</v>
      </c>
      <c r="B37" s="86" t="e">
        <f>#REF!</f>
        <v>#REF!</v>
      </c>
      <c r="C37" s="87" t="e">
        <f>#REF!</f>
        <v>#REF!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</row>
    <row r="38" spans="1:79" ht="14.25" customHeight="1">
      <c r="A38" s="28" t="e">
        <f>#REF!</f>
        <v>#REF!</v>
      </c>
      <c r="B38" s="86" t="e">
        <f>#REF!</f>
        <v>#REF!</v>
      </c>
      <c r="C38" s="87" t="e">
        <f>#REF!</f>
        <v>#REF!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</row>
    <row r="39" spans="1:79" ht="14.25" customHeight="1">
      <c r="A39" s="28" t="e">
        <f>#REF!</f>
        <v>#REF!</v>
      </c>
      <c r="B39" s="86" t="e">
        <f>#REF!</f>
        <v>#REF!</v>
      </c>
      <c r="C39" s="87" t="e">
        <f>#REF!</f>
        <v>#REF!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</row>
    <row r="40" spans="1:79" ht="14.25" customHeight="1">
      <c r="A40" s="28" t="e">
        <f>#REF!</f>
        <v>#REF!</v>
      </c>
      <c r="B40" s="86" t="e">
        <f>#REF!</f>
        <v>#REF!</v>
      </c>
      <c r="C40" s="87" t="e">
        <f>#REF!</f>
        <v>#REF!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</row>
    <row r="41" spans="1:79" ht="14.2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</row>
    <row r="42" spans="1:79" ht="14.25" customHeight="1">
      <c r="A42" s="5" t="s">
        <v>41</v>
      </c>
      <c r="B42" s="88" t="e">
        <f>#REF!</f>
        <v>#REF!</v>
      </c>
      <c r="C42" s="49" t="e">
        <f t="shared" ref="C42:BI42" si="8">B42*(1+$B43/12)</f>
        <v>#REF!</v>
      </c>
      <c r="D42" s="49" t="e">
        <f t="shared" si="8"/>
        <v>#REF!</v>
      </c>
      <c r="E42" s="49" t="e">
        <f t="shared" si="8"/>
        <v>#REF!</v>
      </c>
      <c r="F42" s="49" t="e">
        <f t="shared" si="8"/>
        <v>#REF!</v>
      </c>
      <c r="G42" s="49" t="e">
        <f t="shared" si="8"/>
        <v>#REF!</v>
      </c>
      <c r="H42" s="49" t="e">
        <f t="shared" si="8"/>
        <v>#REF!</v>
      </c>
      <c r="I42" s="49" t="e">
        <f t="shared" si="8"/>
        <v>#REF!</v>
      </c>
      <c r="J42" s="49" t="e">
        <f t="shared" si="8"/>
        <v>#REF!</v>
      </c>
      <c r="K42" s="49" t="e">
        <f t="shared" si="8"/>
        <v>#REF!</v>
      </c>
      <c r="L42" s="49" t="e">
        <f t="shared" si="8"/>
        <v>#REF!</v>
      </c>
      <c r="M42" s="49" t="e">
        <f t="shared" si="8"/>
        <v>#REF!</v>
      </c>
      <c r="N42" s="49" t="e">
        <f t="shared" si="8"/>
        <v>#REF!</v>
      </c>
      <c r="O42" s="49" t="e">
        <f t="shared" si="8"/>
        <v>#REF!</v>
      </c>
      <c r="P42" s="49" t="e">
        <f t="shared" si="8"/>
        <v>#REF!</v>
      </c>
      <c r="Q42" s="49" t="e">
        <f t="shared" si="8"/>
        <v>#REF!</v>
      </c>
      <c r="R42" s="49" t="e">
        <f t="shared" si="8"/>
        <v>#REF!</v>
      </c>
      <c r="S42" s="49" t="e">
        <f t="shared" si="8"/>
        <v>#REF!</v>
      </c>
      <c r="T42" s="49" t="e">
        <f t="shared" si="8"/>
        <v>#REF!</v>
      </c>
      <c r="U42" s="49" t="e">
        <f t="shared" si="8"/>
        <v>#REF!</v>
      </c>
      <c r="V42" s="49" t="e">
        <f t="shared" si="8"/>
        <v>#REF!</v>
      </c>
      <c r="W42" s="49" t="e">
        <f t="shared" si="8"/>
        <v>#REF!</v>
      </c>
      <c r="X42" s="49" t="e">
        <f t="shared" si="8"/>
        <v>#REF!</v>
      </c>
      <c r="Y42" s="49" t="e">
        <f t="shared" si="8"/>
        <v>#REF!</v>
      </c>
      <c r="Z42" s="49" t="e">
        <f t="shared" si="8"/>
        <v>#REF!</v>
      </c>
      <c r="AA42" s="49" t="e">
        <f t="shared" si="8"/>
        <v>#REF!</v>
      </c>
      <c r="AB42" s="49" t="e">
        <f t="shared" si="8"/>
        <v>#REF!</v>
      </c>
      <c r="AC42" s="49" t="e">
        <f t="shared" si="8"/>
        <v>#REF!</v>
      </c>
      <c r="AD42" s="49" t="e">
        <f t="shared" si="8"/>
        <v>#REF!</v>
      </c>
      <c r="AE42" s="49" t="e">
        <f t="shared" si="8"/>
        <v>#REF!</v>
      </c>
      <c r="AF42" s="49" t="e">
        <f t="shared" si="8"/>
        <v>#REF!</v>
      </c>
      <c r="AG42" s="49" t="e">
        <f t="shared" si="8"/>
        <v>#REF!</v>
      </c>
      <c r="AH42" s="49" t="e">
        <f t="shared" si="8"/>
        <v>#REF!</v>
      </c>
      <c r="AI42" s="49" t="e">
        <f t="shared" si="8"/>
        <v>#REF!</v>
      </c>
      <c r="AJ42" s="49" t="e">
        <f t="shared" si="8"/>
        <v>#REF!</v>
      </c>
      <c r="AK42" s="49" t="e">
        <f t="shared" si="8"/>
        <v>#REF!</v>
      </c>
      <c r="AL42" s="49" t="e">
        <f t="shared" si="8"/>
        <v>#REF!</v>
      </c>
      <c r="AM42" s="49" t="e">
        <f t="shared" si="8"/>
        <v>#REF!</v>
      </c>
      <c r="AN42" s="49" t="e">
        <f t="shared" si="8"/>
        <v>#REF!</v>
      </c>
      <c r="AO42" s="49" t="e">
        <f t="shared" si="8"/>
        <v>#REF!</v>
      </c>
      <c r="AP42" s="49" t="e">
        <f t="shared" si="8"/>
        <v>#REF!</v>
      </c>
      <c r="AQ42" s="49" t="e">
        <f t="shared" si="8"/>
        <v>#REF!</v>
      </c>
      <c r="AR42" s="49" t="e">
        <f t="shared" si="8"/>
        <v>#REF!</v>
      </c>
      <c r="AS42" s="49" t="e">
        <f t="shared" si="8"/>
        <v>#REF!</v>
      </c>
      <c r="AT42" s="49" t="e">
        <f t="shared" si="8"/>
        <v>#REF!</v>
      </c>
      <c r="AU42" s="49" t="e">
        <f t="shared" si="8"/>
        <v>#REF!</v>
      </c>
      <c r="AV42" s="49" t="e">
        <f t="shared" si="8"/>
        <v>#REF!</v>
      </c>
      <c r="AW42" s="49" t="e">
        <f t="shared" si="8"/>
        <v>#REF!</v>
      </c>
      <c r="AX42" s="49" t="e">
        <f t="shared" si="8"/>
        <v>#REF!</v>
      </c>
      <c r="AY42" s="49" t="e">
        <f t="shared" si="8"/>
        <v>#REF!</v>
      </c>
      <c r="AZ42" s="49" t="e">
        <f t="shared" si="8"/>
        <v>#REF!</v>
      </c>
      <c r="BA42" s="49" t="e">
        <f t="shared" si="8"/>
        <v>#REF!</v>
      </c>
      <c r="BB42" s="49" t="e">
        <f t="shared" si="8"/>
        <v>#REF!</v>
      </c>
      <c r="BC42" s="49" t="e">
        <f t="shared" si="8"/>
        <v>#REF!</v>
      </c>
      <c r="BD42" s="49" t="e">
        <f t="shared" si="8"/>
        <v>#REF!</v>
      </c>
      <c r="BE42" s="49" t="e">
        <f t="shared" si="8"/>
        <v>#REF!</v>
      </c>
      <c r="BF42" s="49" t="e">
        <f t="shared" si="8"/>
        <v>#REF!</v>
      </c>
      <c r="BG42" s="49" t="e">
        <f t="shared" si="8"/>
        <v>#REF!</v>
      </c>
      <c r="BH42" s="49" t="e">
        <f t="shared" si="8"/>
        <v>#REF!</v>
      </c>
      <c r="BI42" s="49" t="e">
        <f t="shared" si="8"/>
        <v>#REF!</v>
      </c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</row>
    <row r="43" spans="1:79" ht="14.25" customHeight="1">
      <c r="A43" s="5" t="s">
        <v>42</v>
      </c>
      <c r="B43" s="88" t="e">
        <f>#REF!</f>
        <v>#REF!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</row>
    <row r="44" spans="1:79" ht="14.2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</row>
    <row r="45" spans="1:79" ht="14.25" customHeight="1">
      <c r="A45" s="5" t="s">
        <v>43</v>
      </c>
      <c r="B45" s="89" t="e">
        <f>#REF!</f>
        <v>#REF!</v>
      </c>
      <c r="C45" s="51" t="e">
        <f t="shared" ref="C45:BI45" si="9">B45*(1+$B46/12)</f>
        <v>#REF!</v>
      </c>
      <c r="D45" s="51" t="e">
        <f t="shared" si="9"/>
        <v>#REF!</v>
      </c>
      <c r="E45" s="51" t="e">
        <f t="shared" si="9"/>
        <v>#REF!</v>
      </c>
      <c r="F45" s="51" t="e">
        <f t="shared" si="9"/>
        <v>#REF!</v>
      </c>
      <c r="G45" s="51" t="e">
        <f t="shared" si="9"/>
        <v>#REF!</v>
      </c>
      <c r="H45" s="51" t="e">
        <f t="shared" si="9"/>
        <v>#REF!</v>
      </c>
      <c r="I45" s="51" t="e">
        <f t="shared" si="9"/>
        <v>#REF!</v>
      </c>
      <c r="J45" s="51" t="e">
        <f t="shared" si="9"/>
        <v>#REF!</v>
      </c>
      <c r="K45" s="51" t="e">
        <f t="shared" si="9"/>
        <v>#REF!</v>
      </c>
      <c r="L45" s="51" t="e">
        <f t="shared" si="9"/>
        <v>#REF!</v>
      </c>
      <c r="M45" s="51" t="e">
        <f t="shared" si="9"/>
        <v>#REF!</v>
      </c>
      <c r="N45" s="51" t="e">
        <f t="shared" si="9"/>
        <v>#REF!</v>
      </c>
      <c r="O45" s="51" t="e">
        <f t="shared" si="9"/>
        <v>#REF!</v>
      </c>
      <c r="P45" s="51" t="e">
        <f t="shared" si="9"/>
        <v>#REF!</v>
      </c>
      <c r="Q45" s="51" t="e">
        <f t="shared" si="9"/>
        <v>#REF!</v>
      </c>
      <c r="R45" s="51" t="e">
        <f t="shared" si="9"/>
        <v>#REF!</v>
      </c>
      <c r="S45" s="51" t="e">
        <f t="shared" si="9"/>
        <v>#REF!</v>
      </c>
      <c r="T45" s="51" t="e">
        <f t="shared" si="9"/>
        <v>#REF!</v>
      </c>
      <c r="U45" s="51" t="e">
        <f t="shared" si="9"/>
        <v>#REF!</v>
      </c>
      <c r="V45" s="51" t="e">
        <f t="shared" si="9"/>
        <v>#REF!</v>
      </c>
      <c r="W45" s="51" t="e">
        <f t="shared" si="9"/>
        <v>#REF!</v>
      </c>
      <c r="X45" s="51" t="e">
        <f t="shared" si="9"/>
        <v>#REF!</v>
      </c>
      <c r="Y45" s="51" t="e">
        <f t="shared" si="9"/>
        <v>#REF!</v>
      </c>
      <c r="Z45" s="51" t="e">
        <f t="shared" si="9"/>
        <v>#REF!</v>
      </c>
      <c r="AA45" s="51" t="e">
        <f t="shared" si="9"/>
        <v>#REF!</v>
      </c>
      <c r="AB45" s="51" t="e">
        <f t="shared" si="9"/>
        <v>#REF!</v>
      </c>
      <c r="AC45" s="51" t="e">
        <f t="shared" si="9"/>
        <v>#REF!</v>
      </c>
      <c r="AD45" s="51" t="e">
        <f t="shared" si="9"/>
        <v>#REF!</v>
      </c>
      <c r="AE45" s="51" t="e">
        <f t="shared" si="9"/>
        <v>#REF!</v>
      </c>
      <c r="AF45" s="51" t="e">
        <f t="shared" si="9"/>
        <v>#REF!</v>
      </c>
      <c r="AG45" s="51" t="e">
        <f t="shared" si="9"/>
        <v>#REF!</v>
      </c>
      <c r="AH45" s="51" t="e">
        <f t="shared" si="9"/>
        <v>#REF!</v>
      </c>
      <c r="AI45" s="51" t="e">
        <f t="shared" si="9"/>
        <v>#REF!</v>
      </c>
      <c r="AJ45" s="51" t="e">
        <f t="shared" si="9"/>
        <v>#REF!</v>
      </c>
      <c r="AK45" s="51" t="e">
        <f t="shared" si="9"/>
        <v>#REF!</v>
      </c>
      <c r="AL45" s="51" t="e">
        <f t="shared" si="9"/>
        <v>#REF!</v>
      </c>
      <c r="AM45" s="51" t="e">
        <f t="shared" si="9"/>
        <v>#REF!</v>
      </c>
      <c r="AN45" s="51" t="e">
        <f t="shared" si="9"/>
        <v>#REF!</v>
      </c>
      <c r="AO45" s="51" t="e">
        <f t="shared" si="9"/>
        <v>#REF!</v>
      </c>
      <c r="AP45" s="51" t="e">
        <f t="shared" si="9"/>
        <v>#REF!</v>
      </c>
      <c r="AQ45" s="51" t="e">
        <f t="shared" si="9"/>
        <v>#REF!</v>
      </c>
      <c r="AR45" s="51" t="e">
        <f t="shared" si="9"/>
        <v>#REF!</v>
      </c>
      <c r="AS45" s="51" t="e">
        <f t="shared" si="9"/>
        <v>#REF!</v>
      </c>
      <c r="AT45" s="51" t="e">
        <f t="shared" si="9"/>
        <v>#REF!</v>
      </c>
      <c r="AU45" s="51" t="e">
        <f t="shared" si="9"/>
        <v>#REF!</v>
      </c>
      <c r="AV45" s="51" t="e">
        <f t="shared" si="9"/>
        <v>#REF!</v>
      </c>
      <c r="AW45" s="51" t="e">
        <f t="shared" si="9"/>
        <v>#REF!</v>
      </c>
      <c r="AX45" s="51" t="e">
        <f t="shared" si="9"/>
        <v>#REF!</v>
      </c>
      <c r="AY45" s="51" t="e">
        <f t="shared" si="9"/>
        <v>#REF!</v>
      </c>
      <c r="AZ45" s="51" t="e">
        <f t="shared" si="9"/>
        <v>#REF!</v>
      </c>
      <c r="BA45" s="51" t="e">
        <f t="shared" si="9"/>
        <v>#REF!</v>
      </c>
      <c r="BB45" s="51" t="e">
        <f t="shared" si="9"/>
        <v>#REF!</v>
      </c>
      <c r="BC45" s="51" t="e">
        <f t="shared" si="9"/>
        <v>#REF!</v>
      </c>
      <c r="BD45" s="51" t="e">
        <f t="shared" si="9"/>
        <v>#REF!</v>
      </c>
      <c r="BE45" s="51" t="e">
        <f t="shared" si="9"/>
        <v>#REF!</v>
      </c>
      <c r="BF45" s="51" t="e">
        <f t="shared" si="9"/>
        <v>#REF!</v>
      </c>
      <c r="BG45" s="51" t="e">
        <f t="shared" si="9"/>
        <v>#REF!</v>
      </c>
      <c r="BH45" s="51" t="e">
        <f t="shared" si="9"/>
        <v>#REF!</v>
      </c>
      <c r="BI45" s="51" t="e">
        <f t="shared" si="9"/>
        <v>#REF!</v>
      </c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</row>
    <row r="46" spans="1:79" ht="14.25" customHeight="1">
      <c r="A46" s="5" t="s">
        <v>0</v>
      </c>
      <c r="B46" s="88" t="e">
        <f>#REF!</f>
        <v>#REF!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</row>
    <row r="47" spans="1:79" ht="14.2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</row>
    <row r="48" spans="1:79" ht="14.25" customHeight="1">
      <c r="A48" s="12" t="s">
        <v>37</v>
      </c>
      <c r="B48" s="17" t="e">
        <f t="shared" ref="B48:BI48" si="10">B28*B42*B45</f>
        <v>#REF!</v>
      </c>
      <c r="C48" s="17" t="e">
        <f t="shared" si="10"/>
        <v>#REF!</v>
      </c>
      <c r="D48" s="17" t="e">
        <f t="shared" si="10"/>
        <v>#REF!</v>
      </c>
      <c r="E48" s="17" t="e">
        <f t="shared" si="10"/>
        <v>#REF!</v>
      </c>
      <c r="F48" s="17" t="e">
        <f t="shared" si="10"/>
        <v>#REF!</v>
      </c>
      <c r="G48" s="17" t="e">
        <f t="shared" si="10"/>
        <v>#REF!</v>
      </c>
      <c r="H48" s="17" t="e">
        <f t="shared" si="10"/>
        <v>#REF!</v>
      </c>
      <c r="I48" s="17" t="e">
        <f t="shared" si="10"/>
        <v>#REF!</v>
      </c>
      <c r="J48" s="17" t="e">
        <f t="shared" si="10"/>
        <v>#REF!</v>
      </c>
      <c r="K48" s="17" t="e">
        <f t="shared" si="10"/>
        <v>#REF!</v>
      </c>
      <c r="L48" s="17" t="e">
        <f t="shared" si="10"/>
        <v>#REF!</v>
      </c>
      <c r="M48" s="17" t="e">
        <f t="shared" si="10"/>
        <v>#REF!</v>
      </c>
      <c r="N48" s="17" t="e">
        <f t="shared" si="10"/>
        <v>#REF!</v>
      </c>
      <c r="O48" s="17" t="e">
        <f t="shared" si="10"/>
        <v>#REF!</v>
      </c>
      <c r="P48" s="17" t="e">
        <f t="shared" si="10"/>
        <v>#REF!</v>
      </c>
      <c r="Q48" s="17" t="e">
        <f t="shared" si="10"/>
        <v>#REF!</v>
      </c>
      <c r="R48" s="17" t="e">
        <f t="shared" si="10"/>
        <v>#REF!</v>
      </c>
      <c r="S48" s="17" t="e">
        <f t="shared" si="10"/>
        <v>#REF!</v>
      </c>
      <c r="T48" s="17" t="e">
        <f t="shared" si="10"/>
        <v>#REF!</v>
      </c>
      <c r="U48" s="17" t="e">
        <f t="shared" si="10"/>
        <v>#REF!</v>
      </c>
      <c r="V48" s="17" t="e">
        <f t="shared" si="10"/>
        <v>#REF!</v>
      </c>
      <c r="W48" s="17" t="e">
        <f t="shared" si="10"/>
        <v>#REF!</v>
      </c>
      <c r="X48" s="17" t="e">
        <f t="shared" si="10"/>
        <v>#REF!</v>
      </c>
      <c r="Y48" s="17" t="e">
        <f t="shared" si="10"/>
        <v>#REF!</v>
      </c>
      <c r="Z48" s="17" t="e">
        <f t="shared" si="10"/>
        <v>#REF!</v>
      </c>
      <c r="AA48" s="17" t="e">
        <f t="shared" si="10"/>
        <v>#REF!</v>
      </c>
      <c r="AB48" s="17" t="e">
        <f t="shared" si="10"/>
        <v>#REF!</v>
      </c>
      <c r="AC48" s="17" t="e">
        <f t="shared" si="10"/>
        <v>#REF!</v>
      </c>
      <c r="AD48" s="17" t="e">
        <f t="shared" si="10"/>
        <v>#REF!</v>
      </c>
      <c r="AE48" s="17" t="e">
        <f t="shared" si="10"/>
        <v>#REF!</v>
      </c>
      <c r="AF48" s="17" t="e">
        <f t="shared" si="10"/>
        <v>#REF!</v>
      </c>
      <c r="AG48" s="17" t="e">
        <f t="shared" si="10"/>
        <v>#REF!</v>
      </c>
      <c r="AH48" s="17" t="e">
        <f t="shared" si="10"/>
        <v>#REF!</v>
      </c>
      <c r="AI48" s="17" t="e">
        <f t="shared" si="10"/>
        <v>#REF!</v>
      </c>
      <c r="AJ48" s="17" t="e">
        <f t="shared" si="10"/>
        <v>#REF!</v>
      </c>
      <c r="AK48" s="17" t="e">
        <f t="shared" si="10"/>
        <v>#REF!</v>
      </c>
      <c r="AL48" s="17" t="e">
        <f t="shared" si="10"/>
        <v>#REF!</v>
      </c>
      <c r="AM48" s="17" t="e">
        <f t="shared" si="10"/>
        <v>#REF!</v>
      </c>
      <c r="AN48" s="17" t="e">
        <f t="shared" si="10"/>
        <v>#REF!</v>
      </c>
      <c r="AO48" s="17" t="e">
        <f t="shared" si="10"/>
        <v>#REF!</v>
      </c>
      <c r="AP48" s="17" t="e">
        <f t="shared" si="10"/>
        <v>#REF!</v>
      </c>
      <c r="AQ48" s="17" t="e">
        <f t="shared" si="10"/>
        <v>#REF!</v>
      </c>
      <c r="AR48" s="17" t="e">
        <f t="shared" si="10"/>
        <v>#REF!</v>
      </c>
      <c r="AS48" s="17" t="e">
        <f t="shared" si="10"/>
        <v>#REF!</v>
      </c>
      <c r="AT48" s="17" t="e">
        <f t="shared" si="10"/>
        <v>#REF!</v>
      </c>
      <c r="AU48" s="17" t="e">
        <f t="shared" si="10"/>
        <v>#REF!</v>
      </c>
      <c r="AV48" s="17" t="e">
        <f t="shared" si="10"/>
        <v>#REF!</v>
      </c>
      <c r="AW48" s="17" t="e">
        <f t="shared" si="10"/>
        <v>#REF!</v>
      </c>
      <c r="AX48" s="17" t="e">
        <f t="shared" si="10"/>
        <v>#REF!</v>
      </c>
      <c r="AY48" s="17" t="e">
        <f t="shared" si="10"/>
        <v>#REF!</v>
      </c>
      <c r="AZ48" s="17" t="e">
        <f t="shared" si="10"/>
        <v>#REF!</v>
      </c>
      <c r="BA48" s="17" t="e">
        <f t="shared" si="10"/>
        <v>#REF!</v>
      </c>
      <c r="BB48" s="17" t="e">
        <f t="shared" si="10"/>
        <v>#REF!</v>
      </c>
      <c r="BC48" s="17" t="e">
        <f t="shared" si="10"/>
        <v>#REF!</v>
      </c>
      <c r="BD48" s="17" t="e">
        <f t="shared" si="10"/>
        <v>#REF!</v>
      </c>
      <c r="BE48" s="17" t="e">
        <f t="shared" si="10"/>
        <v>#REF!</v>
      </c>
      <c r="BF48" s="17" t="e">
        <f t="shared" si="10"/>
        <v>#REF!</v>
      </c>
      <c r="BG48" s="17" t="e">
        <f t="shared" si="10"/>
        <v>#REF!</v>
      </c>
      <c r="BH48" s="17" t="e">
        <f t="shared" si="10"/>
        <v>#REF!</v>
      </c>
      <c r="BI48" s="17" t="e">
        <f t="shared" si="10"/>
        <v>#REF!</v>
      </c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</row>
    <row r="49" spans="1:79" ht="14.25" customHeight="1">
      <c r="A49" s="1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</row>
    <row r="50" spans="1:79" ht="14.25" customHeight="1">
      <c r="A50" s="37" t="s">
        <v>44</v>
      </c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</row>
    <row r="51" spans="1:79" ht="14.25" customHeight="1">
      <c r="A51" s="12" t="s">
        <v>26</v>
      </c>
      <c r="B51" s="7" t="s">
        <v>82</v>
      </c>
      <c r="C51" s="7" t="s">
        <v>83</v>
      </c>
      <c r="D51" s="7" t="s">
        <v>84</v>
      </c>
      <c r="E51" s="7" t="s">
        <v>85</v>
      </c>
      <c r="F51" s="7" t="s">
        <v>86</v>
      </c>
      <c r="G51" s="7" t="s">
        <v>87</v>
      </c>
      <c r="H51" s="7" t="s">
        <v>88</v>
      </c>
      <c r="I51" s="7" t="s">
        <v>89</v>
      </c>
      <c r="J51" s="7" t="s">
        <v>90</v>
      </c>
      <c r="K51" s="7" t="s">
        <v>91</v>
      </c>
      <c r="L51" s="7" t="s">
        <v>92</v>
      </c>
      <c r="M51" s="7" t="s">
        <v>93</v>
      </c>
      <c r="N51" s="7" t="s">
        <v>94</v>
      </c>
      <c r="O51" s="7" t="s">
        <v>95</v>
      </c>
      <c r="P51" s="7" t="s">
        <v>96</v>
      </c>
      <c r="Q51" s="7" t="s">
        <v>97</v>
      </c>
      <c r="R51" s="7" t="s">
        <v>98</v>
      </c>
      <c r="S51" s="7" t="s">
        <v>99</v>
      </c>
      <c r="T51" s="7" t="s">
        <v>100</v>
      </c>
      <c r="U51" s="7" t="s">
        <v>101</v>
      </c>
      <c r="V51" s="7" t="s">
        <v>102</v>
      </c>
      <c r="W51" s="7" t="s">
        <v>103</v>
      </c>
      <c r="X51" s="7" t="s">
        <v>104</v>
      </c>
      <c r="Y51" s="7" t="s">
        <v>105</v>
      </c>
      <c r="Z51" s="7" t="s">
        <v>106</v>
      </c>
      <c r="AA51" s="7" t="s">
        <v>107</v>
      </c>
      <c r="AB51" s="7" t="s">
        <v>108</v>
      </c>
      <c r="AC51" s="7" t="s">
        <v>109</v>
      </c>
      <c r="AD51" s="7" t="s">
        <v>110</v>
      </c>
      <c r="AE51" s="7" t="s">
        <v>111</v>
      </c>
      <c r="AF51" s="7" t="s">
        <v>112</v>
      </c>
      <c r="AG51" s="7" t="s">
        <v>113</v>
      </c>
      <c r="AH51" s="7" t="s">
        <v>114</v>
      </c>
      <c r="AI51" s="7" t="s">
        <v>115</v>
      </c>
      <c r="AJ51" s="7" t="s">
        <v>116</v>
      </c>
      <c r="AK51" s="7" t="s">
        <v>117</v>
      </c>
      <c r="AL51" s="7" t="s">
        <v>118</v>
      </c>
      <c r="AM51" s="7" t="s">
        <v>119</v>
      </c>
      <c r="AN51" s="7" t="s">
        <v>120</v>
      </c>
      <c r="AO51" s="7" t="s">
        <v>121</v>
      </c>
      <c r="AP51" s="7" t="s">
        <v>122</v>
      </c>
      <c r="AQ51" s="7" t="s">
        <v>123</v>
      </c>
      <c r="AR51" s="7" t="s">
        <v>124</v>
      </c>
      <c r="AS51" s="7" t="s">
        <v>125</v>
      </c>
      <c r="AT51" s="7" t="s">
        <v>126</v>
      </c>
      <c r="AU51" s="7" t="s">
        <v>127</v>
      </c>
      <c r="AV51" s="7" t="s">
        <v>128</v>
      </c>
      <c r="AW51" s="7" t="s">
        <v>129</v>
      </c>
      <c r="AX51" s="7" t="s">
        <v>130</v>
      </c>
      <c r="AY51" s="7" t="s">
        <v>131</v>
      </c>
      <c r="AZ51" s="7" t="s">
        <v>132</v>
      </c>
      <c r="BA51" s="7" t="s">
        <v>133</v>
      </c>
      <c r="BB51" s="7" t="s">
        <v>134</v>
      </c>
      <c r="BC51" s="7" t="s">
        <v>135</v>
      </c>
      <c r="BD51" s="7" t="s">
        <v>136</v>
      </c>
      <c r="BE51" s="7" t="s">
        <v>137</v>
      </c>
      <c r="BF51" s="7" t="s">
        <v>138</v>
      </c>
      <c r="BG51" s="7" t="s">
        <v>139</v>
      </c>
      <c r="BH51" s="7" t="s">
        <v>140</v>
      </c>
      <c r="BI51" s="7" t="s">
        <v>141</v>
      </c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</row>
    <row r="52" spans="1:79" ht="14.25" customHeight="1">
      <c r="A52" s="12" t="s">
        <v>27</v>
      </c>
      <c r="B52" s="7">
        <v>1</v>
      </c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  <c r="O52" s="7">
        <v>14</v>
      </c>
      <c r="P52" s="7">
        <v>15</v>
      </c>
      <c r="Q52" s="7">
        <v>16</v>
      </c>
      <c r="R52" s="7">
        <v>17</v>
      </c>
      <c r="S52" s="7">
        <v>18</v>
      </c>
      <c r="T52" s="7">
        <v>19</v>
      </c>
      <c r="U52" s="7">
        <v>20</v>
      </c>
      <c r="V52" s="7">
        <v>21</v>
      </c>
      <c r="W52" s="7">
        <v>22</v>
      </c>
      <c r="X52" s="7">
        <v>23</v>
      </c>
      <c r="Y52" s="7">
        <v>24</v>
      </c>
      <c r="Z52" s="7">
        <v>25</v>
      </c>
      <c r="AA52" s="7">
        <v>26</v>
      </c>
      <c r="AB52" s="7">
        <v>27</v>
      </c>
      <c r="AC52" s="7">
        <v>28</v>
      </c>
      <c r="AD52" s="7">
        <v>29</v>
      </c>
      <c r="AE52" s="7">
        <v>30</v>
      </c>
      <c r="AF52" s="7">
        <v>31</v>
      </c>
      <c r="AG52" s="7">
        <v>32</v>
      </c>
      <c r="AH52" s="7">
        <v>33</v>
      </c>
      <c r="AI52" s="7">
        <v>34</v>
      </c>
      <c r="AJ52" s="7">
        <v>35</v>
      </c>
      <c r="AK52" s="7">
        <v>36</v>
      </c>
      <c r="AL52" s="7">
        <v>37</v>
      </c>
      <c r="AM52" s="7">
        <v>38</v>
      </c>
      <c r="AN52" s="7">
        <v>39</v>
      </c>
      <c r="AO52" s="7">
        <v>40</v>
      </c>
      <c r="AP52" s="7">
        <v>41</v>
      </c>
      <c r="AQ52" s="7">
        <v>42</v>
      </c>
      <c r="AR52" s="7">
        <v>43</v>
      </c>
      <c r="AS52" s="7">
        <v>44</v>
      </c>
      <c r="AT52" s="7">
        <v>45</v>
      </c>
      <c r="AU52" s="7">
        <v>46</v>
      </c>
      <c r="AV52" s="7">
        <v>47</v>
      </c>
      <c r="AW52" s="7">
        <v>48</v>
      </c>
      <c r="AX52" s="7">
        <v>49</v>
      </c>
      <c r="AY52" s="7">
        <v>50</v>
      </c>
      <c r="AZ52" s="7">
        <v>51</v>
      </c>
      <c r="BA52" s="7">
        <v>52</v>
      </c>
      <c r="BB52" s="7">
        <v>53</v>
      </c>
      <c r="BC52" s="7">
        <v>54</v>
      </c>
      <c r="BD52" s="7">
        <v>55</v>
      </c>
      <c r="BE52" s="7">
        <v>56</v>
      </c>
      <c r="BF52" s="7">
        <v>57</v>
      </c>
      <c r="BG52" s="7">
        <v>58</v>
      </c>
      <c r="BH52" s="7">
        <v>59</v>
      </c>
      <c r="BI52" s="7">
        <v>60</v>
      </c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</row>
    <row r="53" spans="1:79" ht="14.25" customHeight="1">
      <c r="A53" s="12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</row>
    <row r="54" spans="1:79" ht="14.25" customHeight="1">
      <c r="A54" s="5" t="s">
        <v>45</v>
      </c>
      <c r="B54" s="90" t="e">
        <f>#REF!</f>
        <v>#REF!</v>
      </c>
      <c r="C54" s="51" t="e">
        <f t="shared" ref="C54:BI54" si="11">B54*(1+$B55/12)</f>
        <v>#REF!</v>
      </c>
      <c r="D54" s="51" t="e">
        <f t="shared" si="11"/>
        <v>#REF!</v>
      </c>
      <c r="E54" s="51" t="e">
        <f t="shared" si="11"/>
        <v>#REF!</v>
      </c>
      <c r="F54" s="51" t="e">
        <f t="shared" si="11"/>
        <v>#REF!</v>
      </c>
      <c r="G54" s="51" t="e">
        <f t="shared" si="11"/>
        <v>#REF!</v>
      </c>
      <c r="H54" s="51" t="e">
        <f t="shared" si="11"/>
        <v>#REF!</v>
      </c>
      <c r="I54" s="51" t="e">
        <f t="shared" si="11"/>
        <v>#REF!</v>
      </c>
      <c r="J54" s="51" t="e">
        <f t="shared" si="11"/>
        <v>#REF!</v>
      </c>
      <c r="K54" s="51" t="e">
        <f t="shared" si="11"/>
        <v>#REF!</v>
      </c>
      <c r="L54" s="51" t="e">
        <f t="shared" si="11"/>
        <v>#REF!</v>
      </c>
      <c r="M54" s="51" t="e">
        <f t="shared" si="11"/>
        <v>#REF!</v>
      </c>
      <c r="N54" s="51" t="e">
        <f t="shared" si="11"/>
        <v>#REF!</v>
      </c>
      <c r="O54" s="51" t="e">
        <f t="shared" si="11"/>
        <v>#REF!</v>
      </c>
      <c r="P54" s="51" t="e">
        <f t="shared" si="11"/>
        <v>#REF!</v>
      </c>
      <c r="Q54" s="51" t="e">
        <f t="shared" si="11"/>
        <v>#REF!</v>
      </c>
      <c r="R54" s="51" t="e">
        <f t="shared" si="11"/>
        <v>#REF!</v>
      </c>
      <c r="S54" s="51" t="e">
        <f t="shared" si="11"/>
        <v>#REF!</v>
      </c>
      <c r="T54" s="51" t="e">
        <f t="shared" si="11"/>
        <v>#REF!</v>
      </c>
      <c r="U54" s="51" t="e">
        <f t="shared" si="11"/>
        <v>#REF!</v>
      </c>
      <c r="V54" s="51" t="e">
        <f t="shared" si="11"/>
        <v>#REF!</v>
      </c>
      <c r="W54" s="51" t="e">
        <f t="shared" si="11"/>
        <v>#REF!</v>
      </c>
      <c r="X54" s="51" t="e">
        <f t="shared" si="11"/>
        <v>#REF!</v>
      </c>
      <c r="Y54" s="51" t="e">
        <f t="shared" si="11"/>
        <v>#REF!</v>
      </c>
      <c r="Z54" s="51" t="e">
        <f t="shared" si="11"/>
        <v>#REF!</v>
      </c>
      <c r="AA54" s="51" t="e">
        <f t="shared" si="11"/>
        <v>#REF!</v>
      </c>
      <c r="AB54" s="51" t="e">
        <f t="shared" si="11"/>
        <v>#REF!</v>
      </c>
      <c r="AC54" s="51" t="e">
        <f t="shared" si="11"/>
        <v>#REF!</v>
      </c>
      <c r="AD54" s="51" t="e">
        <f t="shared" si="11"/>
        <v>#REF!</v>
      </c>
      <c r="AE54" s="51" t="e">
        <f t="shared" si="11"/>
        <v>#REF!</v>
      </c>
      <c r="AF54" s="51" t="e">
        <f t="shared" si="11"/>
        <v>#REF!</v>
      </c>
      <c r="AG54" s="51" t="e">
        <f t="shared" si="11"/>
        <v>#REF!</v>
      </c>
      <c r="AH54" s="51" t="e">
        <f t="shared" si="11"/>
        <v>#REF!</v>
      </c>
      <c r="AI54" s="51" t="e">
        <f t="shared" si="11"/>
        <v>#REF!</v>
      </c>
      <c r="AJ54" s="51" t="e">
        <f t="shared" si="11"/>
        <v>#REF!</v>
      </c>
      <c r="AK54" s="51" t="e">
        <f t="shared" si="11"/>
        <v>#REF!</v>
      </c>
      <c r="AL54" s="51" t="e">
        <f t="shared" si="11"/>
        <v>#REF!</v>
      </c>
      <c r="AM54" s="51" t="e">
        <f t="shared" si="11"/>
        <v>#REF!</v>
      </c>
      <c r="AN54" s="51" t="e">
        <f t="shared" si="11"/>
        <v>#REF!</v>
      </c>
      <c r="AO54" s="51" t="e">
        <f t="shared" si="11"/>
        <v>#REF!</v>
      </c>
      <c r="AP54" s="51" t="e">
        <f t="shared" si="11"/>
        <v>#REF!</v>
      </c>
      <c r="AQ54" s="51" t="e">
        <f t="shared" si="11"/>
        <v>#REF!</v>
      </c>
      <c r="AR54" s="51" t="e">
        <f t="shared" si="11"/>
        <v>#REF!</v>
      </c>
      <c r="AS54" s="51" t="e">
        <f t="shared" si="11"/>
        <v>#REF!</v>
      </c>
      <c r="AT54" s="51" t="e">
        <f t="shared" si="11"/>
        <v>#REF!</v>
      </c>
      <c r="AU54" s="51" t="e">
        <f t="shared" si="11"/>
        <v>#REF!</v>
      </c>
      <c r="AV54" s="51" t="e">
        <f t="shared" si="11"/>
        <v>#REF!</v>
      </c>
      <c r="AW54" s="51" t="e">
        <f t="shared" si="11"/>
        <v>#REF!</v>
      </c>
      <c r="AX54" s="51" t="e">
        <f t="shared" si="11"/>
        <v>#REF!</v>
      </c>
      <c r="AY54" s="51" t="e">
        <f t="shared" si="11"/>
        <v>#REF!</v>
      </c>
      <c r="AZ54" s="51" t="e">
        <f t="shared" si="11"/>
        <v>#REF!</v>
      </c>
      <c r="BA54" s="51" t="e">
        <f t="shared" si="11"/>
        <v>#REF!</v>
      </c>
      <c r="BB54" s="51" t="e">
        <f t="shared" si="11"/>
        <v>#REF!</v>
      </c>
      <c r="BC54" s="51" t="e">
        <f t="shared" si="11"/>
        <v>#REF!</v>
      </c>
      <c r="BD54" s="51" t="e">
        <f t="shared" si="11"/>
        <v>#REF!</v>
      </c>
      <c r="BE54" s="51" t="e">
        <f t="shared" si="11"/>
        <v>#REF!</v>
      </c>
      <c r="BF54" s="51" t="e">
        <f t="shared" si="11"/>
        <v>#REF!</v>
      </c>
      <c r="BG54" s="51" t="e">
        <f t="shared" si="11"/>
        <v>#REF!</v>
      </c>
      <c r="BH54" s="51" t="e">
        <f t="shared" si="11"/>
        <v>#REF!</v>
      </c>
      <c r="BI54" s="51" t="e">
        <f t="shared" si="11"/>
        <v>#REF!</v>
      </c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</row>
    <row r="55" spans="1:79" ht="14.25" customHeight="1">
      <c r="A55" s="5" t="s">
        <v>0</v>
      </c>
      <c r="B55" s="88" t="e">
        <f>#REF!</f>
        <v>#REF!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</row>
    <row r="56" spans="1:79" ht="14.25" customHeight="1">
      <c r="A56" s="12" t="s">
        <v>44</v>
      </c>
      <c r="B56" s="17" t="e">
        <f t="shared" ref="B56:BI56" si="12">B28*B54</f>
        <v>#REF!</v>
      </c>
      <c r="C56" s="17" t="e">
        <f t="shared" si="12"/>
        <v>#REF!</v>
      </c>
      <c r="D56" s="17" t="e">
        <f t="shared" si="12"/>
        <v>#REF!</v>
      </c>
      <c r="E56" s="17" t="e">
        <f t="shared" si="12"/>
        <v>#REF!</v>
      </c>
      <c r="F56" s="17" t="e">
        <f t="shared" si="12"/>
        <v>#REF!</v>
      </c>
      <c r="G56" s="17" t="e">
        <f t="shared" si="12"/>
        <v>#REF!</v>
      </c>
      <c r="H56" s="17" t="e">
        <f t="shared" si="12"/>
        <v>#REF!</v>
      </c>
      <c r="I56" s="17" t="e">
        <f t="shared" si="12"/>
        <v>#REF!</v>
      </c>
      <c r="J56" s="17" t="e">
        <f t="shared" si="12"/>
        <v>#REF!</v>
      </c>
      <c r="K56" s="17" t="e">
        <f t="shared" si="12"/>
        <v>#REF!</v>
      </c>
      <c r="L56" s="17" t="e">
        <f t="shared" si="12"/>
        <v>#REF!</v>
      </c>
      <c r="M56" s="17" t="e">
        <f t="shared" si="12"/>
        <v>#REF!</v>
      </c>
      <c r="N56" s="17" t="e">
        <f t="shared" si="12"/>
        <v>#REF!</v>
      </c>
      <c r="O56" s="17" t="e">
        <f t="shared" si="12"/>
        <v>#REF!</v>
      </c>
      <c r="P56" s="17" t="e">
        <f t="shared" si="12"/>
        <v>#REF!</v>
      </c>
      <c r="Q56" s="17" t="e">
        <f t="shared" si="12"/>
        <v>#REF!</v>
      </c>
      <c r="R56" s="17" t="e">
        <f t="shared" si="12"/>
        <v>#REF!</v>
      </c>
      <c r="S56" s="17" t="e">
        <f t="shared" si="12"/>
        <v>#REF!</v>
      </c>
      <c r="T56" s="17" t="e">
        <f t="shared" si="12"/>
        <v>#REF!</v>
      </c>
      <c r="U56" s="17" t="e">
        <f t="shared" si="12"/>
        <v>#REF!</v>
      </c>
      <c r="V56" s="17" t="e">
        <f t="shared" si="12"/>
        <v>#REF!</v>
      </c>
      <c r="W56" s="17" t="e">
        <f t="shared" si="12"/>
        <v>#REF!</v>
      </c>
      <c r="X56" s="17" t="e">
        <f t="shared" si="12"/>
        <v>#REF!</v>
      </c>
      <c r="Y56" s="17" t="e">
        <f t="shared" si="12"/>
        <v>#REF!</v>
      </c>
      <c r="Z56" s="17" t="e">
        <f t="shared" si="12"/>
        <v>#REF!</v>
      </c>
      <c r="AA56" s="17" t="e">
        <f t="shared" si="12"/>
        <v>#REF!</v>
      </c>
      <c r="AB56" s="17" t="e">
        <f t="shared" si="12"/>
        <v>#REF!</v>
      </c>
      <c r="AC56" s="17" t="e">
        <f t="shared" si="12"/>
        <v>#REF!</v>
      </c>
      <c r="AD56" s="17" t="e">
        <f t="shared" si="12"/>
        <v>#REF!</v>
      </c>
      <c r="AE56" s="17" t="e">
        <f t="shared" si="12"/>
        <v>#REF!</v>
      </c>
      <c r="AF56" s="17" t="e">
        <f t="shared" si="12"/>
        <v>#REF!</v>
      </c>
      <c r="AG56" s="17" t="e">
        <f t="shared" si="12"/>
        <v>#REF!</v>
      </c>
      <c r="AH56" s="17" t="e">
        <f t="shared" si="12"/>
        <v>#REF!</v>
      </c>
      <c r="AI56" s="17" t="e">
        <f t="shared" si="12"/>
        <v>#REF!</v>
      </c>
      <c r="AJ56" s="17" t="e">
        <f t="shared" si="12"/>
        <v>#REF!</v>
      </c>
      <c r="AK56" s="17" t="e">
        <f t="shared" si="12"/>
        <v>#REF!</v>
      </c>
      <c r="AL56" s="17" t="e">
        <f t="shared" si="12"/>
        <v>#REF!</v>
      </c>
      <c r="AM56" s="17" t="e">
        <f t="shared" si="12"/>
        <v>#REF!</v>
      </c>
      <c r="AN56" s="17" t="e">
        <f t="shared" si="12"/>
        <v>#REF!</v>
      </c>
      <c r="AO56" s="17" t="e">
        <f t="shared" si="12"/>
        <v>#REF!</v>
      </c>
      <c r="AP56" s="17" t="e">
        <f t="shared" si="12"/>
        <v>#REF!</v>
      </c>
      <c r="AQ56" s="17" t="e">
        <f t="shared" si="12"/>
        <v>#REF!</v>
      </c>
      <c r="AR56" s="17" t="e">
        <f t="shared" si="12"/>
        <v>#REF!</v>
      </c>
      <c r="AS56" s="17" t="e">
        <f t="shared" si="12"/>
        <v>#REF!</v>
      </c>
      <c r="AT56" s="17" t="e">
        <f t="shared" si="12"/>
        <v>#REF!</v>
      </c>
      <c r="AU56" s="17" t="e">
        <f t="shared" si="12"/>
        <v>#REF!</v>
      </c>
      <c r="AV56" s="17" t="e">
        <f t="shared" si="12"/>
        <v>#REF!</v>
      </c>
      <c r="AW56" s="17" t="e">
        <f t="shared" si="12"/>
        <v>#REF!</v>
      </c>
      <c r="AX56" s="17" t="e">
        <f t="shared" si="12"/>
        <v>#REF!</v>
      </c>
      <c r="AY56" s="17" t="e">
        <f t="shared" si="12"/>
        <v>#REF!</v>
      </c>
      <c r="AZ56" s="17" t="e">
        <f t="shared" si="12"/>
        <v>#REF!</v>
      </c>
      <c r="BA56" s="17" t="e">
        <f t="shared" si="12"/>
        <v>#REF!</v>
      </c>
      <c r="BB56" s="17" t="e">
        <f t="shared" si="12"/>
        <v>#REF!</v>
      </c>
      <c r="BC56" s="17" t="e">
        <f t="shared" si="12"/>
        <v>#REF!</v>
      </c>
      <c r="BD56" s="17" t="e">
        <f t="shared" si="12"/>
        <v>#REF!</v>
      </c>
      <c r="BE56" s="17" t="e">
        <f t="shared" si="12"/>
        <v>#REF!</v>
      </c>
      <c r="BF56" s="17" t="e">
        <f t="shared" si="12"/>
        <v>#REF!</v>
      </c>
      <c r="BG56" s="17" t="e">
        <f t="shared" si="12"/>
        <v>#REF!</v>
      </c>
      <c r="BH56" s="17" t="e">
        <f t="shared" si="12"/>
        <v>#REF!</v>
      </c>
      <c r="BI56" s="17" t="e">
        <f t="shared" si="12"/>
        <v>#REF!</v>
      </c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</row>
    <row r="57" spans="1:79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</row>
    <row r="58" spans="1:79" ht="14.25" customHeight="1">
      <c r="A58" s="37" t="s">
        <v>46</v>
      </c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</row>
    <row r="59" spans="1:79" ht="14.25" customHeight="1">
      <c r="A59" s="12" t="s">
        <v>26</v>
      </c>
      <c r="B59" s="7" t="s">
        <v>82</v>
      </c>
      <c r="C59" s="7" t="s">
        <v>83</v>
      </c>
      <c r="D59" s="7" t="s">
        <v>84</v>
      </c>
      <c r="E59" s="7" t="s">
        <v>85</v>
      </c>
      <c r="F59" s="7" t="s">
        <v>86</v>
      </c>
      <c r="G59" s="7" t="s">
        <v>87</v>
      </c>
      <c r="H59" s="7" t="s">
        <v>88</v>
      </c>
      <c r="I59" s="7" t="s">
        <v>89</v>
      </c>
      <c r="J59" s="7" t="s">
        <v>90</v>
      </c>
      <c r="K59" s="7" t="s">
        <v>91</v>
      </c>
      <c r="L59" s="7" t="s">
        <v>92</v>
      </c>
      <c r="M59" s="7" t="s">
        <v>93</v>
      </c>
      <c r="N59" s="7" t="s">
        <v>94</v>
      </c>
      <c r="O59" s="7" t="s">
        <v>95</v>
      </c>
      <c r="P59" s="7" t="s">
        <v>96</v>
      </c>
      <c r="Q59" s="7" t="s">
        <v>97</v>
      </c>
      <c r="R59" s="7" t="s">
        <v>98</v>
      </c>
      <c r="S59" s="7" t="s">
        <v>99</v>
      </c>
      <c r="T59" s="7" t="s">
        <v>100</v>
      </c>
      <c r="U59" s="7" t="s">
        <v>101</v>
      </c>
      <c r="V59" s="7" t="s">
        <v>102</v>
      </c>
      <c r="W59" s="7" t="s">
        <v>103</v>
      </c>
      <c r="X59" s="7" t="s">
        <v>104</v>
      </c>
      <c r="Y59" s="7" t="s">
        <v>105</v>
      </c>
      <c r="Z59" s="7" t="s">
        <v>106</v>
      </c>
      <c r="AA59" s="7" t="s">
        <v>107</v>
      </c>
      <c r="AB59" s="7" t="s">
        <v>108</v>
      </c>
      <c r="AC59" s="7" t="s">
        <v>109</v>
      </c>
      <c r="AD59" s="7" t="s">
        <v>110</v>
      </c>
      <c r="AE59" s="7" t="s">
        <v>111</v>
      </c>
      <c r="AF59" s="7" t="s">
        <v>112</v>
      </c>
      <c r="AG59" s="7" t="s">
        <v>113</v>
      </c>
      <c r="AH59" s="7" t="s">
        <v>114</v>
      </c>
      <c r="AI59" s="7" t="s">
        <v>115</v>
      </c>
      <c r="AJ59" s="7" t="s">
        <v>116</v>
      </c>
      <c r="AK59" s="7" t="s">
        <v>117</v>
      </c>
      <c r="AL59" s="7" t="s">
        <v>118</v>
      </c>
      <c r="AM59" s="7" t="s">
        <v>119</v>
      </c>
      <c r="AN59" s="7" t="s">
        <v>120</v>
      </c>
      <c r="AO59" s="7" t="s">
        <v>121</v>
      </c>
      <c r="AP59" s="7" t="s">
        <v>122</v>
      </c>
      <c r="AQ59" s="7" t="s">
        <v>123</v>
      </c>
      <c r="AR59" s="7" t="s">
        <v>124</v>
      </c>
      <c r="AS59" s="7" t="s">
        <v>125</v>
      </c>
      <c r="AT59" s="7" t="s">
        <v>126</v>
      </c>
      <c r="AU59" s="7" t="s">
        <v>127</v>
      </c>
      <c r="AV59" s="7" t="s">
        <v>128</v>
      </c>
      <c r="AW59" s="7" t="s">
        <v>129</v>
      </c>
      <c r="AX59" s="7" t="s">
        <v>130</v>
      </c>
      <c r="AY59" s="7" t="s">
        <v>131</v>
      </c>
      <c r="AZ59" s="7" t="s">
        <v>132</v>
      </c>
      <c r="BA59" s="7" t="s">
        <v>133</v>
      </c>
      <c r="BB59" s="7" t="s">
        <v>134</v>
      </c>
      <c r="BC59" s="7" t="s">
        <v>135</v>
      </c>
      <c r="BD59" s="7" t="s">
        <v>136</v>
      </c>
      <c r="BE59" s="7" t="s">
        <v>137</v>
      </c>
      <c r="BF59" s="7" t="s">
        <v>138</v>
      </c>
      <c r="BG59" s="7" t="s">
        <v>139</v>
      </c>
      <c r="BH59" s="7" t="s">
        <v>140</v>
      </c>
      <c r="BI59" s="7" t="s">
        <v>141</v>
      </c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</row>
    <row r="60" spans="1:79" ht="14.25" customHeight="1">
      <c r="A60" s="12" t="s">
        <v>27</v>
      </c>
      <c r="B60" s="7">
        <v>1</v>
      </c>
      <c r="C60" s="7">
        <v>2</v>
      </c>
      <c r="D60" s="7">
        <v>3</v>
      </c>
      <c r="E60" s="7">
        <v>4</v>
      </c>
      <c r="F60" s="7">
        <v>5</v>
      </c>
      <c r="G60" s="7">
        <v>6</v>
      </c>
      <c r="H60" s="7">
        <v>7</v>
      </c>
      <c r="I60" s="7">
        <v>8</v>
      </c>
      <c r="J60" s="7">
        <v>9</v>
      </c>
      <c r="K60" s="7">
        <v>10</v>
      </c>
      <c r="L60" s="7">
        <v>11</v>
      </c>
      <c r="M60" s="7">
        <v>12</v>
      </c>
      <c r="N60" s="7">
        <v>13</v>
      </c>
      <c r="O60" s="7">
        <v>14</v>
      </c>
      <c r="P60" s="7">
        <v>15</v>
      </c>
      <c r="Q60" s="7">
        <v>16</v>
      </c>
      <c r="R60" s="7">
        <v>17</v>
      </c>
      <c r="S60" s="7">
        <v>18</v>
      </c>
      <c r="T60" s="7">
        <v>19</v>
      </c>
      <c r="U60" s="7">
        <v>20</v>
      </c>
      <c r="V60" s="7">
        <v>21</v>
      </c>
      <c r="W60" s="7">
        <v>22</v>
      </c>
      <c r="X60" s="7">
        <v>23</v>
      </c>
      <c r="Y60" s="7">
        <v>24</v>
      </c>
      <c r="Z60" s="7">
        <v>25</v>
      </c>
      <c r="AA60" s="7">
        <v>26</v>
      </c>
      <c r="AB60" s="7">
        <v>27</v>
      </c>
      <c r="AC60" s="7">
        <v>28</v>
      </c>
      <c r="AD60" s="7">
        <v>29</v>
      </c>
      <c r="AE60" s="7">
        <v>30</v>
      </c>
      <c r="AF60" s="7">
        <v>31</v>
      </c>
      <c r="AG60" s="7">
        <v>32</v>
      </c>
      <c r="AH60" s="7">
        <v>33</v>
      </c>
      <c r="AI60" s="7">
        <v>34</v>
      </c>
      <c r="AJ60" s="7">
        <v>35</v>
      </c>
      <c r="AK60" s="7">
        <v>36</v>
      </c>
      <c r="AL60" s="7">
        <v>37</v>
      </c>
      <c r="AM60" s="7">
        <v>38</v>
      </c>
      <c r="AN60" s="7">
        <v>39</v>
      </c>
      <c r="AO60" s="7">
        <v>40</v>
      </c>
      <c r="AP60" s="7">
        <v>41</v>
      </c>
      <c r="AQ60" s="7">
        <v>42</v>
      </c>
      <c r="AR60" s="7">
        <v>43</v>
      </c>
      <c r="AS60" s="7">
        <v>44</v>
      </c>
      <c r="AT60" s="7">
        <v>45</v>
      </c>
      <c r="AU60" s="7">
        <v>46</v>
      </c>
      <c r="AV60" s="7">
        <v>47</v>
      </c>
      <c r="AW60" s="7">
        <v>48</v>
      </c>
      <c r="AX60" s="7">
        <v>49</v>
      </c>
      <c r="AY60" s="7">
        <v>50</v>
      </c>
      <c r="AZ60" s="7">
        <v>51</v>
      </c>
      <c r="BA60" s="7">
        <v>52</v>
      </c>
      <c r="BB60" s="7">
        <v>53</v>
      </c>
      <c r="BC60" s="7">
        <v>54</v>
      </c>
      <c r="BD60" s="7">
        <v>55</v>
      </c>
      <c r="BE60" s="7">
        <v>56</v>
      </c>
      <c r="BF60" s="7">
        <v>57</v>
      </c>
      <c r="BG60" s="7">
        <v>58</v>
      </c>
      <c r="BH60" s="7">
        <v>59</v>
      </c>
      <c r="BI60" s="7">
        <v>60</v>
      </c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</row>
    <row r="61" spans="1:79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</row>
    <row r="62" spans="1:79" ht="14.25" customHeight="1">
      <c r="A62" s="5" t="s">
        <v>47</v>
      </c>
      <c r="B62" s="90" t="e">
        <f>#REF!</f>
        <v>#REF!</v>
      </c>
      <c r="C62" s="51" t="e">
        <f t="shared" ref="C62:BI62" si="13">B62*(1+$B63/12)</f>
        <v>#REF!</v>
      </c>
      <c r="D62" s="51" t="e">
        <f t="shared" si="13"/>
        <v>#REF!</v>
      </c>
      <c r="E62" s="51" t="e">
        <f t="shared" si="13"/>
        <v>#REF!</v>
      </c>
      <c r="F62" s="51" t="e">
        <f t="shared" si="13"/>
        <v>#REF!</v>
      </c>
      <c r="G62" s="51" t="e">
        <f t="shared" si="13"/>
        <v>#REF!</v>
      </c>
      <c r="H62" s="51" t="e">
        <f t="shared" si="13"/>
        <v>#REF!</v>
      </c>
      <c r="I62" s="51" t="e">
        <f t="shared" si="13"/>
        <v>#REF!</v>
      </c>
      <c r="J62" s="51" t="e">
        <f t="shared" si="13"/>
        <v>#REF!</v>
      </c>
      <c r="K62" s="51" t="e">
        <f t="shared" si="13"/>
        <v>#REF!</v>
      </c>
      <c r="L62" s="51" t="e">
        <f t="shared" si="13"/>
        <v>#REF!</v>
      </c>
      <c r="M62" s="51" t="e">
        <f t="shared" si="13"/>
        <v>#REF!</v>
      </c>
      <c r="N62" s="51" t="e">
        <f t="shared" si="13"/>
        <v>#REF!</v>
      </c>
      <c r="O62" s="51" t="e">
        <f t="shared" si="13"/>
        <v>#REF!</v>
      </c>
      <c r="P62" s="51" t="e">
        <f t="shared" si="13"/>
        <v>#REF!</v>
      </c>
      <c r="Q62" s="51" t="e">
        <f t="shared" si="13"/>
        <v>#REF!</v>
      </c>
      <c r="R62" s="51" t="e">
        <f t="shared" si="13"/>
        <v>#REF!</v>
      </c>
      <c r="S62" s="51" t="e">
        <f t="shared" si="13"/>
        <v>#REF!</v>
      </c>
      <c r="T62" s="51" t="e">
        <f t="shared" si="13"/>
        <v>#REF!</v>
      </c>
      <c r="U62" s="51" t="e">
        <f t="shared" si="13"/>
        <v>#REF!</v>
      </c>
      <c r="V62" s="51" t="e">
        <f t="shared" si="13"/>
        <v>#REF!</v>
      </c>
      <c r="W62" s="51" t="e">
        <f t="shared" si="13"/>
        <v>#REF!</v>
      </c>
      <c r="X62" s="51" t="e">
        <f t="shared" si="13"/>
        <v>#REF!</v>
      </c>
      <c r="Y62" s="51" t="e">
        <f t="shared" si="13"/>
        <v>#REF!</v>
      </c>
      <c r="Z62" s="51" t="e">
        <f t="shared" si="13"/>
        <v>#REF!</v>
      </c>
      <c r="AA62" s="51" t="e">
        <f t="shared" si="13"/>
        <v>#REF!</v>
      </c>
      <c r="AB62" s="51" t="e">
        <f t="shared" si="13"/>
        <v>#REF!</v>
      </c>
      <c r="AC62" s="51" t="e">
        <f t="shared" si="13"/>
        <v>#REF!</v>
      </c>
      <c r="AD62" s="51" t="e">
        <f t="shared" si="13"/>
        <v>#REF!</v>
      </c>
      <c r="AE62" s="51" t="e">
        <f t="shared" si="13"/>
        <v>#REF!</v>
      </c>
      <c r="AF62" s="51" t="e">
        <f t="shared" si="13"/>
        <v>#REF!</v>
      </c>
      <c r="AG62" s="51" t="e">
        <f t="shared" si="13"/>
        <v>#REF!</v>
      </c>
      <c r="AH62" s="51" t="e">
        <f t="shared" si="13"/>
        <v>#REF!</v>
      </c>
      <c r="AI62" s="51" t="e">
        <f t="shared" si="13"/>
        <v>#REF!</v>
      </c>
      <c r="AJ62" s="51" t="e">
        <f t="shared" si="13"/>
        <v>#REF!</v>
      </c>
      <c r="AK62" s="51" t="e">
        <f t="shared" si="13"/>
        <v>#REF!</v>
      </c>
      <c r="AL62" s="51" t="e">
        <f t="shared" si="13"/>
        <v>#REF!</v>
      </c>
      <c r="AM62" s="51" t="e">
        <f t="shared" si="13"/>
        <v>#REF!</v>
      </c>
      <c r="AN62" s="51" t="e">
        <f t="shared" si="13"/>
        <v>#REF!</v>
      </c>
      <c r="AO62" s="51" t="e">
        <f t="shared" si="13"/>
        <v>#REF!</v>
      </c>
      <c r="AP62" s="51" t="e">
        <f t="shared" si="13"/>
        <v>#REF!</v>
      </c>
      <c r="AQ62" s="51" t="e">
        <f t="shared" si="13"/>
        <v>#REF!</v>
      </c>
      <c r="AR62" s="51" t="e">
        <f t="shared" si="13"/>
        <v>#REF!</v>
      </c>
      <c r="AS62" s="51" t="e">
        <f t="shared" si="13"/>
        <v>#REF!</v>
      </c>
      <c r="AT62" s="51" t="e">
        <f t="shared" si="13"/>
        <v>#REF!</v>
      </c>
      <c r="AU62" s="51" t="e">
        <f t="shared" si="13"/>
        <v>#REF!</v>
      </c>
      <c r="AV62" s="51" t="e">
        <f t="shared" si="13"/>
        <v>#REF!</v>
      </c>
      <c r="AW62" s="51" t="e">
        <f t="shared" si="13"/>
        <v>#REF!</v>
      </c>
      <c r="AX62" s="51" t="e">
        <f t="shared" si="13"/>
        <v>#REF!</v>
      </c>
      <c r="AY62" s="51" t="e">
        <f t="shared" si="13"/>
        <v>#REF!</v>
      </c>
      <c r="AZ62" s="51" t="e">
        <f t="shared" si="13"/>
        <v>#REF!</v>
      </c>
      <c r="BA62" s="51" t="e">
        <f t="shared" si="13"/>
        <v>#REF!</v>
      </c>
      <c r="BB62" s="51" t="e">
        <f t="shared" si="13"/>
        <v>#REF!</v>
      </c>
      <c r="BC62" s="51" t="e">
        <f t="shared" si="13"/>
        <v>#REF!</v>
      </c>
      <c r="BD62" s="51" t="e">
        <f t="shared" si="13"/>
        <v>#REF!</v>
      </c>
      <c r="BE62" s="51" t="e">
        <f t="shared" si="13"/>
        <v>#REF!</v>
      </c>
      <c r="BF62" s="51" t="e">
        <f t="shared" si="13"/>
        <v>#REF!</v>
      </c>
      <c r="BG62" s="51" t="e">
        <f t="shared" si="13"/>
        <v>#REF!</v>
      </c>
      <c r="BH62" s="51" t="e">
        <f t="shared" si="13"/>
        <v>#REF!</v>
      </c>
      <c r="BI62" s="51" t="e">
        <f t="shared" si="13"/>
        <v>#REF!</v>
      </c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</row>
    <row r="63" spans="1:79" ht="14.25" customHeight="1">
      <c r="A63" s="5" t="s">
        <v>0</v>
      </c>
      <c r="B63" s="88" t="e">
        <f>#REF!</f>
        <v>#REF!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</row>
    <row r="64" spans="1:79" ht="14.25" customHeight="1">
      <c r="A64" s="12" t="s">
        <v>48</v>
      </c>
      <c r="B64" s="17" t="e">
        <f t="shared" ref="B64:BI64" si="14">B28*B62</f>
        <v>#REF!</v>
      </c>
      <c r="C64" s="17" t="e">
        <f t="shared" si="14"/>
        <v>#REF!</v>
      </c>
      <c r="D64" s="17" t="e">
        <f t="shared" si="14"/>
        <v>#REF!</v>
      </c>
      <c r="E64" s="17" t="e">
        <f t="shared" si="14"/>
        <v>#REF!</v>
      </c>
      <c r="F64" s="17" t="e">
        <f t="shared" si="14"/>
        <v>#REF!</v>
      </c>
      <c r="G64" s="17" t="e">
        <f t="shared" si="14"/>
        <v>#REF!</v>
      </c>
      <c r="H64" s="17" t="e">
        <f t="shared" si="14"/>
        <v>#REF!</v>
      </c>
      <c r="I64" s="17" t="e">
        <f t="shared" si="14"/>
        <v>#REF!</v>
      </c>
      <c r="J64" s="17" t="e">
        <f t="shared" si="14"/>
        <v>#REF!</v>
      </c>
      <c r="K64" s="17" t="e">
        <f t="shared" si="14"/>
        <v>#REF!</v>
      </c>
      <c r="L64" s="17" t="e">
        <f t="shared" si="14"/>
        <v>#REF!</v>
      </c>
      <c r="M64" s="17" t="e">
        <f t="shared" si="14"/>
        <v>#REF!</v>
      </c>
      <c r="N64" s="17" t="e">
        <f t="shared" si="14"/>
        <v>#REF!</v>
      </c>
      <c r="O64" s="17" t="e">
        <f t="shared" si="14"/>
        <v>#REF!</v>
      </c>
      <c r="P64" s="17" t="e">
        <f t="shared" si="14"/>
        <v>#REF!</v>
      </c>
      <c r="Q64" s="17" t="e">
        <f t="shared" si="14"/>
        <v>#REF!</v>
      </c>
      <c r="R64" s="17" t="e">
        <f t="shared" si="14"/>
        <v>#REF!</v>
      </c>
      <c r="S64" s="17" t="e">
        <f t="shared" si="14"/>
        <v>#REF!</v>
      </c>
      <c r="T64" s="17" t="e">
        <f t="shared" si="14"/>
        <v>#REF!</v>
      </c>
      <c r="U64" s="17" t="e">
        <f t="shared" si="14"/>
        <v>#REF!</v>
      </c>
      <c r="V64" s="17" t="e">
        <f t="shared" si="14"/>
        <v>#REF!</v>
      </c>
      <c r="W64" s="17" t="e">
        <f t="shared" si="14"/>
        <v>#REF!</v>
      </c>
      <c r="X64" s="17" t="e">
        <f t="shared" si="14"/>
        <v>#REF!</v>
      </c>
      <c r="Y64" s="17" t="e">
        <f t="shared" si="14"/>
        <v>#REF!</v>
      </c>
      <c r="Z64" s="17" t="e">
        <f t="shared" si="14"/>
        <v>#REF!</v>
      </c>
      <c r="AA64" s="17" t="e">
        <f t="shared" si="14"/>
        <v>#REF!</v>
      </c>
      <c r="AB64" s="17" t="e">
        <f t="shared" si="14"/>
        <v>#REF!</v>
      </c>
      <c r="AC64" s="17" t="e">
        <f t="shared" si="14"/>
        <v>#REF!</v>
      </c>
      <c r="AD64" s="17" t="e">
        <f t="shared" si="14"/>
        <v>#REF!</v>
      </c>
      <c r="AE64" s="17" t="e">
        <f t="shared" si="14"/>
        <v>#REF!</v>
      </c>
      <c r="AF64" s="17" t="e">
        <f t="shared" si="14"/>
        <v>#REF!</v>
      </c>
      <c r="AG64" s="17" t="e">
        <f t="shared" si="14"/>
        <v>#REF!</v>
      </c>
      <c r="AH64" s="17" t="e">
        <f t="shared" si="14"/>
        <v>#REF!</v>
      </c>
      <c r="AI64" s="17" t="e">
        <f t="shared" si="14"/>
        <v>#REF!</v>
      </c>
      <c r="AJ64" s="17" t="e">
        <f t="shared" si="14"/>
        <v>#REF!</v>
      </c>
      <c r="AK64" s="17" t="e">
        <f t="shared" si="14"/>
        <v>#REF!</v>
      </c>
      <c r="AL64" s="17" t="e">
        <f t="shared" si="14"/>
        <v>#REF!</v>
      </c>
      <c r="AM64" s="17" t="e">
        <f t="shared" si="14"/>
        <v>#REF!</v>
      </c>
      <c r="AN64" s="17" t="e">
        <f t="shared" si="14"/>
        <v>#REF!</v>
      </c>
      <c r="AO64" s="17" t="e">
        <f t="shared" si="14"/>
        <v>#REF!</v>
      </c>
      <c r="AP64" s="17" t="e">
        <f t="shared" si="14"/>
        <v>#REF!</v>
      </c>
      <c r="AQ64" s="17" t="e">
        <f t="shared" si="14"/>
        <v>#REF!</v>
      </c>
      <c r="AR64" s="17" t="e">
        <f t="shared" si="14"/>
        <v>#REF!</v>
      </c>
      <c r="AS64" s="17" t="e">
        <f t="shared" si="14"/>
        <v>#REF!</v>
      </c>
      <c r="AT64" s="17" t="e">
        <f t="shared" si="14"/>
        <v>#REF!</v>
      </c>
      <c r="AU64" s="17" t="e">
        <f t="shared" si="14"/>
        <v>#REF!</v>
      </c>
      <c r="AV64" s="17" t="e">
        <f t="shared" si="14"/>
        <v>#REF!</v>
      </c>
      <c r="AW64" s="17" t="e">
        <f t="shared" si="14"/>
        <v>#REF!</v>
      </c>
      <c r="AX64" s="17" t="e">
        <f t="shared" si="14"/>
        <v>#REF!</v>
      </c>
      <c r="AY64" s="17" t="e">
        <f t="shared" si="14"/>
        <v>#REF!</v>
      </c>
      <c r="AZ64" s="17" t="e">
        <f t="shared" si="14"/>
        <v>#REF!</v>
      </c>
      <c r="BA64" s="17" t="e">
        <f t="shared" si="14"/>
        <v>#REF!</v>
      </c>
      <c r="BB64" s="17" t="e">
        <f t="shared" si="14"/>
        <v>#REF!</v>
      </c>
      <c r="BC64" s="17" t="e">
        <f t="shared" si="14"/>
        <v>#REF!</v>
      </c>
      <c r="BD64" s="17" t="e">
        <f t="shared" si="14"/>
        <v>#REF!</v>
      </c>
      <c r="BE64" s="17" t="e">
        <f t="shared" si="14"/>
        <v>#REF!</v>
      </c>
      <c r="BF64" s="17" t="e">
        <f t="shared" si="14"/>
        <v>#REF!</v>
      </c>
      <c r="BG64" s="17" t="e">
        <f t="shared" si="14"/>
        <v>#REF!</v>
      </c>
      <c r="BH64" s="17" t="e">
        <f t="shared" si="14"/>
        <v>#REF!</v>
      </c>
      <c r="BI64" s="17" t="e">
        <f t="shared" si="14"/>
        <v>#REF!</v>
      </c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</row>
    <row r="65" spans="1:79" ht="14.25" customHeight="1">
      <c r="A65" s="5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</row>
    <row r="66" spans="1:79" ht="14.25" customHeight="1">
      <c r="A66" s="37" t="s">
        <v>49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</row>
    <row r="67" spans="1:79" ht="14.25" customHeight="1">
      <c r="A67" s="12" t="s">
        <v>50</v>
      </c>
      <c r="B67" s="56" t="str">
        <f t="shared" ref="B67:BI67" si="15">B8</f>
        <v>01/31/20</v>
      </c>
      <c r="C67" s="56" t="str">
        <f t="shared" si="15"/>
        <v>02/29/20</v>
      </c>
      <c r="D67" s="56" t="str">
        <f t="shared" si="15"/>
        <v>03/31/20</v>
      </c>
      <c r="E67" s="56" t="str">
        <f t="shared" si="15"/>
        <v>04/30/20</v>
      </c>
      <c r="F67" s="56" t="str">
        <f t="shared" si="15"/>
        <v>05/31/20</v>
      </c>
      <c r="G67" s="56" t="str">
        <f t="shared" si="15"/>
        <v>06/30/20</v>
      </c>
      <c r="H67" s="56" t="str">
        <f t="shared" si="15"/>
        <v>07/31/20</v>
      </c>
      <c r="I67" s="56" t="str">
        <f t="shared" si="15"/>
        <v>08/31/20</v>
      </c>
      <c r="J67" s="56" t="str">
        <f t="shared" si="15"/>
        <v>09/30/20</v>
      </c>
      <c r="K67" s="56" t="str">
        <f t="shared" si="15"/>
        <v>10/31/20</v>
      </c>
      <c r="L67" s="56" t="str">
        <f t="shared" si="15"/>
        <v>11/30/20</v>
      </c>
      <c r="M67" s="56" t="str">
        <f t="shared" si="15"/>
        <v>12/31/20</v>
      </c>
      <c r="N67" s="56" t="str">
        <f t="shared" si="15"/>
        <v>01/31/21</v>
      </c>
      <c r="O67" s="56" t="str">
        <f t="shared" si="15"/>
        <v>02/28/21</v>
      </c>
      <c r="P67" s="56" t="str">
        <f t="shared" si="15"/>
        <v>03/31/21</v>
      </c>
      <c r="Q67" s="56" t="str">
        <f t="shared" si="15"/>
        <v>04/30/21</v>
      </c>
      <c r="R67" s="56" t="str">
        <f t="shared" si="15"/>
        <v>05/31/21</v>
      </c>
      <c r="S67" s="56" t="str">
        <f t="shared" si="15"/>
        <v>06/30/21</v>
      </c>
      <c r="T67" s="56" t="str">
        <f t="shared" si="15"/>
        <v>07/31/21</v>
      </c>
      <c r="U67" s="56" t="str">
        <f t="shared" si="15"/>
        <v>08/31/21</v>
      </c>
      <c r="V67" s="56" t="str">
        <f t="shared" si="15"/>
        <v>09/30/21</v>
      </c>
      <c r="W67" s="56" t="str">
        <f t="shared" si="15"/>
        <v>10/31/21</v>
      </c>
      <c r="X67" s="56" t="str">
        <f t="shared" si="15"/>
        <v>11/30/21</v>
      </c>
      <c r="Y67" s="56" t="str">
        <f t="shared" si="15"/>
        <v>12/31/21</v>
      </c>
      <c r="Z67" s="56" t="str">
        <f t="shared" si="15"/>
        <v>01/31/22</v>
      </c>
      <c r="AA67" s="56" t="str">
        <f t="shared" si="15"/>
        <v>02/28/22</v>
      </c>
      <c r="AB67" s="56" t="str">
        <f t="shared" si="15"/>
        <v>03/31/22</v>
      </c>
      <c r="AC67" s="56" t="str">
        <f t="shared" si="15"/>
        <v>04/30/22</v>
      </c>
      <c r="AD67" s="56" t="str">
        <f t="shared" si="15"/>
        <v>05/31/22</v>
      </c>
      <c r="AE67" s="56" t="str">
        <f t="shared" si="15"/>
        <v>06/30/22</v>
      </c>
      <c r="AF67" s="56" t="str">
        <f t="shared" si="15"/>
        <v>07/31/22</v>
      </c>
      <c r="AG67" s="56" t="str">
        <f t="shared" si="15"/>
        <v>08/31/22</v>
      </c>
      <c r="AH67" s="56" t="str">
        <f t="shared" si="15"/>
        <v>09/30/22</v>
      </c>
      <c r="AI67" s="56" t="str">
        <f t="shared" si="15"/>
        <v>10/31/22</v>
      </c>
      <c r="AJ67" s="56" t="str">
        <f t="shared" si="15"/>
        <v>11/30/22</v>
      </c>
      <c r="AK67" s="56" t="str">
        <f t="shared" si="15"/>
        <v>12/31/22</v>
      </c>
      <c r="AL67" s="56" t="str">
        <f t="shared" si="15"/>
        <v>01/31/23</v>
      </c>
      <c r="AM67" s="56" t="str">
        <f t="shared" si="15"/>
        <v>02/28/23</v>
      </c>
      <c r="AN67" s="56" t="str">
        <f t="shared" si="15"/>
        <v>03/31/23</v>
      </c>
      <c r="AO67" s="56" t="str">
        <f t="shared" si="15"/>
        <v>04/30/23</v>
      </c>
      <c r="AP67" s="56" t="str">
        <f t="shared" si="15"/>
        <v>05/31/23</v>
      </c>
      <c r="AQ67" s="56" t="str">
        <f t="shared" si="15"/>
        <v>06/30/23</v>
      </c>
      <c r="AR67" s="56" t="str">
        <f t="shared" si="15"/>
        <v>07/31/23</v>
      </c>
      <c r="AS67" s="56" t="str">
        <f t="shared" si="15"/>
        <v>08/31/23</v>
      </c>
      <c r="AT67" s="56" t="str">
        <f t="shared" si="15"/>
        <v>09/30/23</v>
      </c>
      <c r="AU67" s="56" t="str">
        <f t="shared" si="15"/>
        <v>10/31/23</v>
      </c>
      <c r="AV67" s="56" t="str">
        <f t="shared" si="15"/>
        <v>11/30/23</v>
      </c>
      <c r="AW67" s="56" t="str">
        <f t="shared" si="15"/>
        <v>12/31/23</v>
      </c>
      <c r="AX67" s="56" t="str">
        <f t="shared" si="15"/>
        <v>01/31/24</v>
      </c>
      <c r="AY67" s="56" t="str">
        <f t="shared" si="15"/>
        <v>02/29/24</v>
      </c>
      <c r="AZ67" s="56" t="str">
        <f t="shared" si="15"/>
        <v>03/31/24</v>
      </c>
      <c r="BA67" s="56" t="str">
        <f t="shared" si="15"/>
        <v>04/30/24</v>
      </c>
      <c r="BB67" s="56" t="str">
        <f t="shared" si="15"/>
        <v>05/31/24</v>
      </c>
      <c r="BC67" s="56" t="str">
        <f t="shared" si="15"/>
        <v>06/30/24</v>
      </c>
      <c r="BD67" s="56" t="str">
        <f t="shared" si="15"/>
        <v>07/31/24</v>
      </c>
      <c r="BE67" s="56" t="str">
        <f t="shared" si="15"/>
        <v>08/31/24</v>
      </c>
      <c r="BF67" s="56" t="str">
        <f t="shared" si="15"/>
        <v>09/30/24</v>
      </c>
      <c r="BG67" s="56" t="str">
        <f t="shared" si="15"/>
        <v>10/31/24</v>
      </c>
      <c r="BH67" s="56" t="str">
        <f t="shared" si="15"/>
        <v>11/30/24</v>
      </c>
      <c r="BI67" s="56" t="str">
        <f t="shared" si="15"/>
        <v>12/31/24</v>
      </c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</row>
    <row r="68" spans="1:79" ht="14.25" customHeight="1">
      <c r="A68" s="12" t="s">
        <v>27</v>
      </c>
      <c r="B68" s="7">
        <v>1</v>
      </c>
      <c r="C68" s="7">
        <v>2</v>
      </c>
      <c r="D68" s="7">
        <v>3</v>
      </c>
      <c r="E68" s="7">
        <v>4</v>
      </c>
      <c r="F68" s="7">
        <v>5</v>
      </c>
      <c r="G68" s="7">
        <v>6</v>
      </c>
      <c r="H68" s="7">
        <v>7</v>
      </c>
      <c r="I68" s="7">
        <v>8</v>
      </c>
      <c r="J68" s="7">
        <v>9</v>
      </c>
      <c r="K68" s="7">
        <v>10</v>
      </c>
      <c r="L68" s="7">
        <v>11</v>
      </c>
      <c r="M68" s="7">
        <v>12</v>
      </c>
      <c r="N68" s="7">
        <v>13</v>
      </c>
      <c r="O68" s="7">
        <v>14</v>
      </c>
      <c r="P68" s="7">
        <v>15</v>
      </c>
      <c r="Q68" s="7">
        <v>16</v>
      </c>
      <c r="R68" s="7">
        <v>17</v>
      </c>
      <c r="S68" s="7">
        <v>18</v>
      </c>
      <c r="T68" s="7">
        <v>19</v>
      </c>
      <c r="U68" s="7">
        <v>20</v>
      </c>
      <c r="V68" s="7">
        <v>21</v>
      </c>
      <c r="W68" s="7">
        <v>22</v>
      </c>
      <c r="X68" s="7">
        <v>23</v>
      </c>
      <c r="Y68" s="7">
        <v>24</v>
      </c>
      <c r="Z68" s="7">
        <v>25</v>
      </c>
      <c r="AA68" s="7">
        <v>26</v>
      </c>
      <c r="AB68" s="7">
        <v>27</v>
      </c>
      <c r="AC68" s="7">
        <v>28</v>
      </c>
      <c r="AD68" s="7">
        <v>29</v>
      </c>
      <c r="AE68" s="7">
        <v>30</v>
      </c>
      <c r="AF68" s="7">
        <v>31</v>
      </c>
      <c r="AG68" s="7">
        <v>32</v>
      </c>
      <c r="AH68" s="7">
        <v>33</v>
      </c>
      <c r="AI68" s="7">
        <v>34</v>
      </c>
      <c r="AJ68" s="7">
        <v>35</v>
      </c>
      <c r="AK68" s="7">
        <v>36</v>
      </c>
      <c r="AL68" s="7">
        <v>37</v>
      </c>
      <c r="AM68" s="7">
        <v>38</v>
      </c>
      <c r="AN68" s="7">
        <v>39</v>
      </c>
      <c r="AO68" s="7">
        <v>40</v>
      </c>
      <c r="AP68" s="7">
        <v>41</v>
      </c>
      <c r="AQ68" s="7">
        <v>42</v>
      </c>
      <c r="AR68" s="7">
        <v>43</v>
      </c>
      <c r="AS68" s="7">
        <v>44</v>
      </c>
      <c r="AT68" s="7">
        <v>45</v>
      </c>
      <c r="AU68" s="7">
        <v>46</v>
      </c>
      <c r="AV68" s="7">
        <v>47</v>
      </c>
      <c r="AW68" s="7">
        <v>48</v>
      </c>
      <c r="AX68" s="7">
        <v>49</v>
      </c>
      <c r="AY68" s="7">
        <v>50</v>
      </c>
      <c r="AZ68" s="7">
        <v>51</v>
      </c>
      <c r="BA68" s="7">
        <v>52</v>
      </c>
      <c r="BB68" s="7">
        <v>53</v>
      </c>
      <c r="BC68" s="7">
        <v>54</v>
      </c>
      <c r="BD68" s="7">
        <v>55</v>
      </c>
      <c r="BE68" s="7">
        <v>56</v>
      </c>
      <c r="BF68" s="7">
        <v>57</v>
      </c>
      <c r="BG68" s="7">
        <v>58</v>
      </c>
      <c r="BH68" s="7">
        <v>59</v>
      </c>
      <c r="BI68" s="7">
        <v>60</v>
      </c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</row>
    <row r="69" spans="1:79" ht="14.25" customHeight="1">
      <c r="A69" s="54" t="str">
        <f t="shared" ref="A69:BI69" si="16">A48</f>
        <v>Subscription Revenue</v>
      </c>
      <c r="B69" s="9" t="e">
        <f t="shared" si="16"/>
        <v>#REF!</v>
      </c>
      <c r="C69" s="9" t="e">
        <f t="shared" si="16"/>
        <v>#REF!</v>
      </c>
      <c r="D69" s="9" t="e">
        <f t="shared" si="16"/>
        <v>#REF!</v>
      </c>
      <c r="E69" s="9" t="e">
        <f t="shared" si="16"/>
        <v>#REF!</v>
      </c>
      <c r="F69" s="9" t="e">
        <f t="shared" si="16"/>
        <v>#REF!</v>
      </c>
      <c r="G69" s="9" t="e">
        <f t="shared" si="16"/>
        <v>#REF!</v>
      </c>
      <c r="H69" s="9" t="e">
        <f t="shared" si="16"/>
        <v>#REF!</v>
      </c>
      <c r="I69" s="9" t="e">
        <f t="shared" si="16"/>
        <v>#REF!</v>
      </c>
      <c r="J69" s="9" t="e">
        <f t="shared" si="16"/>
        <v>#REF!</v>
      </c>
      <c r="K69" s="9" t="e">
        <f t="shared" si="16"/>
        <v>#REF!</v>
      </c>
      <c r="L69" s="9" t="e">
        <f t="shared" si="16"/>
        <v>#REF!</v>
      </c>
      <c r="M69" s="9" t="e">
        <f t="shared" si="16"/>
        <v>#REF!</v>
      </c>
      <c r="N69" s="9" t="e">
        <f t="shared" si="16"/>
        <v>#REF!</v>
      </c>
      <c r="O69" s="9" t="e">
        <f t="shared" si="16"/>
        <v>#REF!</v>
      </c>
      <c r="P69" s="9" t="e">
        <f t="shared" si="16"/>
        <v>#REF!</v>
      </c>
      <c r="Q69" s="9" t="e">
        <f t="shared" si="16"/>
        <v>#REF!</v>
      </c>
      <c r="R69" s="9" t="e">
        <f t="shared" si="16"/>
        <v>#REF!</v>
      </c>
      <c r="S69" s="9" t="e">
        <f t="shared" si="16"/>
        <v>#REF!</v>
      </c>
      <c r="T69" s="9" t="e">
        <f t="shared" si="16"/>
        <v>#REF!</v>
      </c>
      <c r="U69" s="9" t="e">
        <f t="shared" si="16"/>
        <v>#REF!</v>
      </c>
      <c r="V69" s="9" t="e">
        <f t="shared" si="16"/>
        <v>#REF!</v>
      </c>
      <c r="W69" s="9" t="e">
        <f t="shared" si="16"/>
        <v>#REF!</v>
      </c>
      <c r="X69" s="9" t="e">
        <f t="shared" si="16"/>
        <v>#REF!</v>
      </c>
      <c r="Y69" s="9" t="e">
        <f t="shared" si="16"/>
        <v>#REF!</v>
      </c>
      <c r="Z69" s="9" t="e">
        <f t="shared" si="16"/>
        <v>#REF!</v>
      </c>
      <c r="AA69" s="9" t="e">
        <f t="shared" si="16"/>
        <v>#REF!</v>
      </c>
      <c r="AB69" s="9" t="e">
        <f t="shared" si="16"/>
        <v>#REF!</v>
      </c>
      <c r="AC69" s="9" t="e">
        <f t="shared" si="16"/>
        <v>#REF!</v>
      </c>
      <c r="AD69" s="9" t="e">
        <f t="shared" si="16"/>
        <v>#REF!</v>
      </c>
      <c r="AE69" s="9" t="e">
        <f t="shared" si="16"/>
        <v>#REF!</v>
      </c>
      <c r="AF69" s="9" t="e">
        <f t="shared" si="16"/>
        <v>#REF!</v>
      </c>
      <c r="AG69" s="9" t="e">
        <f t="shared" si="16"/>
        <v>#REF!</v>
      </c>
      <c r="AH69" s="9" t="e">
        <f t="shared" si="16"/>
        <v>#REF!</v>
      </c>
      <c r="AI69" s="9" t="e">
        <f t="shared" si="16"/>
        <v>#REF!</v>
      </c>
      <c r="AJ69" s="9" t="e">
        <f t="shared" si="16"/>
        <v>#REF!</v>
      </c>
      <c r="AK69" s="9" t="e">
        <f t="shared" si="16"/>
        <v>#REF!</v>
      </c>
      <c r="AL69" s="9" t="e">
        <f t="shared" si="16"/>
        <v>#REF!</v>
      </c>
      <c r="AM69" s="9" t="e">
        <f t="shared" si="16"/>
        <v>#REF!</v>
      </c>
      <c r="AN69" s="9" t="e">
        <f t="shared" si="16"/>
        <v>#REF!</v>
      </c>
      <c r="AO69" s="9" t="e">
        <f t="shared" si="16"/>
        <v>#REF!</v>
      </c>
      <c r="AP69" s="9" t="e">
        <f t="shared" si="16"/>
        <v>#REF!</v>
      </c>
      <c r="AQ69" s="9" t="e">
        <f t="shared" si="16"/>
        <v>#REF!</v>
      </c>
      <c r="AR69" s="9" t="e">
        <f t="shared" si="16"/>
        <v>#REF!</v>
      </c>
      <c r="AS69" s="9" t="e">
        <f t="shared" si="16"/>
        <v>#REF!</v>
      </c>
      <c r="AT69" s="9" t="e">
        <f t="shared" si="16"/>
        <v>#REF!</v>
      </c>
      <c r="AU69" s="9" t="e">
        <f t="shared" si="16"/>
        <v>#REF!</v>
      </c>
      <c r="AV69" s="9" t="e">
        <f t="shared" si="16"/>
        <v>#REF!</v>
      </c>
      <c r="AW69" s="9" t="e">
        <f t="shared" si="16"/>
        <v>#REF!</v>
      </c>
      <c r="AX69" s="9" t="e">
        <f t="shared" si="16"/>
        <v>#REF!</v>
      </c>
      <c r="AY69" s="9" t="e">
        <f t="shared" si="16"/>
        <v>#REF!</v>
      </c>
      <c r="AZ69" s="9" t="e">
        <f t="shared" si="16"/>
        <v>#REF!</v>
      </c>
      <c r="BA69" s="9" t="e">
        <f t="shared" si="16"/>
        <v>#REF!</v>
      </c>
      <c r="BB69" s="9" t="e">
        <f t="shared" si="16"/>
        <v>#REF!</v>
      </c>
      <c r="BC69" s="9" t="e">
        <f t="shared" si="16"/>
        <v>#REF!</v>
      </c>
      <c r="BD69" s="9" t="e">
        <f t="shared" si="16"/>
        <v>#REF!</v>
      </c>
      <c r="BE69" s="9" t="e">
        <f t="shared" si="16"/>
        <v>#REF!</v>
      </c>
      <c r="BF69" s="9" t="e">
        <f t="shared" si="16"/>
        <v>#REF!</v>
      </c>
      <c r="BG69" s="9" t="e">
        <f t="shared" si="16"/>
        <v>#REF!</v>
      </c>
      <c r="BH69" s="9" t="e">
        <f t="shared" si="16"/>
        <v>#REF!</v>
      </c>
      <c r="BI69" s="9" t="e">
        <f t="shared" si="16"/>
        <v>#REF!</v>
      </c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</row>
    <row r="70" spans="1:79" ht="14.25" customHeight="1">
      <c r="A70" s="54" t="str">
        <f t="shared" ref="A70:BI70" si="17">A56</f>
        <v>Ad Revenue</v>
      </c>
      <c r="B70" s="9" t="e">
        <f t="shared" si="17"/>
        <v>#REF!</v>
      </c>
      <c r="C70" s="9" t="e">
        <f t="shared" si="17"/>
        <v>#REF!</v>
      </c>
      <c r="D70" s="9" t="e">
        <f t="shared" si="17"/>
        <v>#REF!</v>
      </c>
      <c r="E70" s="9" t="e">
        <f t="shared" si="17"/>
        <v>#REF!</v>
      </c>
      <c r="F70" s="9" t="e">
        <f t="shared" si="17"/>
        <v>#REF!</v>
      </c>
      <c r="G70" s="9" t="e">
        <f t="shared" si="17"/>
        <v>#REF!</v>
      </c>
      <c r="H70" s="9" t="e">
        <f t="shared" si="17"/>
        <v>#REF!</v>
      </c>
      <c r="I70" s="9" t="e">
        <f t="shared" si="17"/>
        <v>#REF!</v>
      </c>
      <c r="J70" s="9" t="e">
        <f t="shared" si="17"/>
        <v>#REF!</v>
      </c>
      <c r="K70" s="9" t="e">
        <f t="shared" si="17"/>
        <v>#REF!</v>
      </c>
      <c r="L70" s="9" t="e">
        <f t="shared" si="17"/>
        <v>#REF!</v>
      </c>
      <c r="M70" s="9" t="e">
        <f t="shared" si="17"/>
        <v>#REF!</v>
      </c>
      <c r="N70" s="9" t="e">
        <f t="shared" si="17"/>
        <v>#REF!</v>
      </c>
      <c r="O70" s="9" t="e">
        <f t="shared" si="17"/>
        <v>#REF!</v>
      </c>
      <c r="P70" s="9" t="e">
        <f t="shared" si="17"/>
        <v>#REF!</v>
      </c>
      <c r="Q70" s="9" t="e">
        <f t="shared" si="17"/>
        <v>#REF!</v>
      </c>
      <c r="R70" s="9" t="e">
        <f t="shared" si="17"/>
        <v>#REF!</v>
      </c>
      <c r="S70" s="9" t="e">
        <f t="shared" si="17"/>
        <v>#REF!</v>
      </c>
      <c r="T70" s="9" t="e">
        <f t="shared" si="17"/>
        <v>#REF!</v>
      </c>
      <c r="U70" s="9" t="e">
        <f t="shared" si="17"/>
        <v>#REF!</v>
      </c>
      <c r="V70" s="9" t="e">
        <f t="shared" si="17"/>
        <v>#REF!</v>
      </c>
      <c r="W70" s="9" t="e">
        <f t="shared" si="17"/>
        <v>#REF!</v>
      </c>
      <c r="X70" s="9" t="e">
        <f t="shared" si="17"/>
        <v>#REF!</v>
      </c>
      <c r="Y70" s="9" t="e">
        <f t="shared" si="17"/>
        <v>#REF!</v>
      </c>
      <c r="Z70" s="9" t="e">
        <f t="shared" si="17"/>
        <v>#REF!</v>
      </c>
      <c r="AA70" s="9" t="e">
        <f t="shared" si="17"/>
        <v>#REF!</v>
      </c>
      <c r="AB70" s="9" t="e">
        <f t="shared" si="17"/>
        <v>#REF!</v>
      </c>
      <c r="AC70" s="9" t="e">
        <f t="shared" si="17"/>
        <v>#REF!</v>
      </c>
      <c r="AD70" s="9" t="e">
        <f t="shared" si="17"/>
        <v>#REF!</v>
      </c>
      <c r="AE70" s="9" t="e">
        <f t="shared" si="17"/>
        <v>#REF!</v>
      </c>
      <c r="AF70" s="9" t="e">
        <f t="shared" si="17"/>
        <v>#REF!</v>
      </c>
      <c r="AG70" s="9" t="e">
        <f t="shared" si="17"/>
        <v>#REF!</v>
      </c>
      <c r="AH70" s="9" t="e">
        <f t="shared" si="17"/>
        <v>#REF!</v>
      </c>
      <c r="AI70" s="9" t="e">
        <f t="shared" si="17"/>
        <v>#REF!</v>
      </c>
      <c r="AJ70" s="9" t="e">
        <f t="shared" si="17"/>
        <v>#REF!</v>
      </c>
      <c r="AK70" s="9" t="e">
        <f t="shared" si="17"/>
        <v>#REF!</v>
      </c>
      <c r="AL70" s="9" t="e">
        <f t="shared" si="17"/>
        <v>#REF!</v>
      </c>
      <c r="AM70" s="9" t="e">
        <f t="shared" si="17"/>
        <v>#REF!</v>
      </c>
      <c r="AN70" s="9" t="e">
        <f t="shared" si="17"/>
        <v>#REF!</v>
      </c>
      <c r="AO70" s="9" t="e">
        <f t="shared" si="17"/>
        <v>#REF!</v>
      </c>
      <c r="AP70" s="9" t="e">
        <f t="shared" si="17"/>
        <v>#REF!</v>
      </c>
      <c r="AQ70" s="9" t="e">
        <f t="shared" si="17"/>
        <v>#REF!</v>
      </c>
      <c r="AR70" s="9" t="e">
        <f t="shared" si="17"/>
        <v>#REF!</v>
      </c>
      <c r="AS70" s="9" t="e">
        <f t="shared" si="17"/>
        <v>#REF!</v>
      </c>
      <c r="AT70" s="9" t="e">
        <f t="shared" si="17"/>
        <v>#REF!</v>
      </c>
      <c r="AU70" s="9" t="e">
        <f t="shared" si="17"/>
        <v>#REF!</v>
      </c>
      <c r="AV70" s="9" t="e">
        <f t="shared" si="17"/>
        <v>#REF!</v>
      </c>
      <c r="AW70" s="9" t="e">
        <f t="shared" si="17"/>
        <v>#REF!</v>
      </c>
      <c r="AX70" s="9" t="e">
        <f t="shared" si="17"/>
        <v>#REF!</v>
      </c>
      <c r="AY70" s="9" t="e">
        <f t="shared" si="17"/>
        <v>#REF!</v>
      </c>
      <c r="AZ70" s="9" t="e">
        <f t="shared" si="17"/>
        <v>#REF!</v>
      </c>
      <c r="BA70" s="9" t="e">
        <f t="shared" si="17"/>
        <v>#REF!</v>
      </c>
      <c r="BB70" s="9" t="e">
        <f t="shared" si="17"/>
        <v>#REF!</v>
      </c>
      <c r="BC70" s="9" t="e">
        <f t="shared" si="17"/>
        <v>#REF!</v>
      </c>
      <c r="BD70" s="9" t="e">
        <f t="shared" si="17"/>
        <v>#REF!</v>
      </c>
      <c r="BE70" s="9" t="e">
        <f t="shared" si="17"/>
        <v>#REF!</v>
      </c>
      <c r="BF70" s="9" t="e">
        <f t="shared" si="17"/>
        <v>#REF!</v>
      </c>
      <c r="BG70" s="9" t="e">
        <f t="shared" si="17"/>
        <v>#REF!</v>
      </c>
      <c r="BH70" s="9" t="e">
        <f t="shared" si="17"/>
        <v>#REF!</v>
      </c>
      <c r="BI70" s="9" t="e">
        <f t="shared" si="17"/>
        <v>#REF!</v>
      </c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</row>
    <row r="71" spans="1:79" ht="14.25" customHeight="1">
      <c r="A71" s="54" t="str">
        <f t="shared" ref="A71:BI71" si="18">A64</f>
        <v>In-App Purchases Revenue</v>
      </c>
      <c r="B71" s="9" t="e">
        <f t="shared" si="18"/>
        <v>#REF!</v>
      </c>
      <c r="C71" s="9" t="e">
        <f t="shared" si="18"/>
        <v>#REF!</v>
      </c>
      <c r="D71" s="9" t="e">
        <f t="shared" si="18"/>
        <v>#REF!</v>
      </c>
      <c r="E71" s="9" t="e">
        <f t="shared" si="18"/>
        <v>#REF!</v>
      </c>
      <c r="F71" s="9" t="e">
        <f t="shared" si="18"/>
        <v>#REF!</v>
      </c>
      <c r="G71" s="9" t="e">
        <f t="shared" si="18"/>
        <v>#REF!</v>
      </c>
      <c r="H71" s="9" t="e">
        <f t="shared" si="18"/>
        <v>#REF!</v>
      </c>
      <c r="I71" s="9" t="e">
        <f t="shared" si="18"/>
        <v>#REF!</v>
      </c>
      <c r="J71" s="9" t="e">
        <f t="shared" si="18"/>
        <v>#REF!</v>
      </c>
      <c r="K71" s="9" t="e">
        <f t="shared" si="18"/>
        <v>#REF!</v>
      </c>
      <c r="L71" s="9" t="e">
        <f t="shared" si="18"/>
        <v>#REF!</v>
      </c>
      <c r="M71" s="9" t="e">
        <f t="shared" si="18"/>
        <v>#REF!</v>
      </c>
      <c r="N71" s="9" t="e">
        <f t="shared" si="18"/>
        <v>#REF!</v>
      </c>
      <c r="O71" s="9" t="e">
        <f t="shared" si="18"/>
        <v>#REF!</v>
      </c>
      <c r="P71" s="9" t="e">
        <f t="shared" si="18"/>
        <v>#REF!</v>
      </c>
      <c r="Q71" s="9" t="e">
        <f t="shared" si="18"/>
        <v>#REF!</v>
      </c>
      <c r="R71" s="9" t="e">
        <f t="shared" si="18"/>
        <v>#REF!</v>
      </c>
      <c r="S71" s="9" t="e">
        <f t="shared" si="18"/>
        <v>#REF!</v>
      </c>
      <c r="T71" s="9" t="e">
        <f t="shared" si="18"/>
        <v>#REF!</v>
      </c>
      <c r="U71" s="9" t="e">
        <f t="shared" si="18"/>
        <v>#REF!</v>
      </c>
      <c r="V71" s="9" t="e">
        <f t="shared" si="18"/>
        <v>#REF!</v>
      </c>
      <c r="W71" s="9" t="e">
        <f t="shared" si="18"/>
        <v>#REF!</v>
      </c>
      <c r="X71" s="9" t="e">
        <f t="shared" si="18"/>
        <v>#REF!</v>
      </c>
      <c r="Y71" s="9" t="e">
        <f t="shared" si="18"/>
        <v>#REF!</v>
      </c>
      <c r="Z71" s="9" t="e">
        <f t="shared" si="18"/>
        <v>#REF!</v>
      </c>
      <c r="AA71" s="9" t="e">
        <f t="shared" si="18"/>
        <v>#REF!</v>
      </c>
      <c r="AB71" s="9" t="e">
        <f t="shared" si="18"/>
        <v>#REF!</v>
      </c>
      <c r="AC71" s="9" t="e">
        <f t="shared" si="18"/>
        <v>#REF!</v>
      </c>
      <c r="AD71" s="9" t="e">
        <f t="shared" si="18"/>
        <v>#REF!</v>
      </c>
      <c r="AE71" s="9" t="e">
        <f t="shared" si="18"/>
        <v>#REF!</v>
      </c>
      <c r="AF71" s="9" t="e">
        <f t="shared" si="18"/>
        <v>#REF!</v>
      </c>
      <c r="AG71" s="9" t="e">
        <f t="shared" si="18"/>
        <v>#REF!</v>
      </c>
      <c r="AH71" s="9" t="e">
        <f t="shared" si="18"/>
        <v>#REF!</v>
      </c>
      <c r="AI71" s="9" t="e">
        <f t="shared" si="18"/>
        <v>#REF!</v>
      </c>
      <c r="AJ71" s="9" t="e">
        <f t="shared" si="18"/>
        <v>#REF!</v>
      </c>
      <c r="AK71" s="9" t="e">
        <f t="shared" si="18"/>
        <v>#REF!</v>
      </c>
      <c r="AL71" s="9" t="e">
        <f t="shared" si="18"/>
        <v>#REF!</v>
      </c>
      <c r="AM71" s="9" t="e">
        <f t="shared" si="18"/>
        <v>#REF!</v>
      </c>
      <c r="AN71" s="9" t="e">
        <f t="shared" si="18"/>
        <v>#REF!</v>
      </c>
      <c r="AO71" s="9" t="e">
        <f t="shared" si="18"/>
        <v>#REF!</v>
      </c>
      <c r="AP71" s="9" t="e">
        <f t="shared" si="18"/>
        <v>#REF!</v>
      </c>
      <c r="AQ71" s="9" t="e">
        <f t="shared" si="18"/>
        <v>#REF!</v>
      </c>
      <c r="AR71" s="9" t="e">
        <f t="shared" si="18"/>
        <v>#REF!</v>
      </c>
      <c r="AS71" s="9" t="e">
        <f t="shared" si="18"/>
        <v>#REF!</v>
      </c>
      <c r="AT71" s="9" t="e">
        <f t="shared" si="18"/>
        <v>#REF!</v>
      </c>
      <c r="AU71" s="9" t="e">
        <f t="shared" si="18"/>
        <v>#REF!</v>
      </c>
      <c r="AV71" s="9" t="e">
        <f t="shared" si="18"/>
        <v>#REF!</v>
      </c>
      <c r="AW71" s="9" t="e">
        <f t="shared" si="18"/>
        <v>#REF!</v>
      </c>
      <c r="AX71" s="9" t="e">
        <f t="shared" si="18"/>
        <v>#REF!</v>
      </c>
      <c r="AY71" s="9" t="e">
        <f t="shared" si="18"/>
        <v>#REF!</v>
      </c>
      <c r="AZ71" s="9" t="e">
        <f t="shared" si="18"/>
        <v>#REF!</v>
      </c>
      <c r="BA71" s="9" t="e">
        <f t="shared" si="18"/>
        <v>#REF!</v>
      </c>
      <c r="BB71" s="9" t="e">
        <f t="shared" si="18"/>
        <v>#REF!</v>
      </c>
      <c r="BC71" s="9" t="e">
        <f t="shared" si="18"/>
        <v>#REF!</v>
      </c>
      <c r="BD71" s="9" t="e">
        <f t="shared" si="18"/>
        <v>#REF!</v>
      </c>
      <c r="BE71" s="9" t="e">
        <f t="shared" si="18"/>
        <v>#REF!</v>
      </c>
      <c r="BF71" s="9" t="e">
        <f t="shared" si="18"/>
        <v>#REF!</v>
      </c>
      <c r="BG71" s="9" t="e">
        <f t="shared" si="18"/>
        <v>#REF!</v>
      </c>
      <c r="BH71" s="9" t="e">
        <f t="shared" si="18"/>
        <v>#REF!</v>
      </c>
      <c r="BI71" s="9" t="e">
        <f t="shared" si="18"/>
        <v>#REF!</v>
      </c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</row>
    <row r="72" spans="1:79" ht="14.25" customHeight="1">
      <c r="A72" s="54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</row>
    <row r="73" spans="1:79" ht="14.25" customHeight="1">
      <c r="A73" s="12" t="s">
        <v>49</v>
      </c>
      <c r="B73" s="17" t="e">
        <f t="shared" ref="B73:BI73" si="19">SUM(B69:B72)</f>
        <v>#REF!</v>
      </c>
      <c r="C73" s="17" t="e">
        <f t="shared" si="19"/>
        <v>#REF!</v>
      </c>
      <c r="D73" s="17" t="e">
        <f t="shared" si="19"/>
        <v>#REF!</v>
      </c>
      <c r="E73" s="17" t="e">
        <f t="shared" si="19"/>
        <v>#REF!</v>
      </c>
      <c r="F73" s="17" t="e">
        <f t="shared" si="19"/>
        <v>#REF!</v>
      </c>
      <c r="G73" s="17" t="e">
        <f t="shared" si="19"/>
        <v>#REF!</v>
      </c>
      <c r="H73" s="17" t="e">
        <f t="shared" si="19"/>
        <v>#REF!</v>
      </c>
      <c r="I73" s="17" t="e">
        <f t="shared" si="19"/>
        <v>#REF!</v>
      </c>
      <c r="J73" s="17" t="e">
        <f t="shared" si="19"/>
        <v>#REF!</v>
      </c>
      <c r="K73" s="17" t="e">
        <f t="shared" si="19"/>
        <v>#REF!</v>
      </c>
      <c r="L73" s="17" t="e">
        <f t="shared" si="19"/>
        <v>#REF!</v>
      </c>
      <c r="M73" s="17" t="e">
        <f t="shared" si="19"/>
        <v>#REF!</v>
      </c>
      <c r="N73" s="17" t="e">
        <f t="shared" si="19"/>
        <v>#REF!</v>
      </c>
      <c r="O73" s="17" t="e">
        <f t="shared" si="19"/>
        <v>#REF!</v>
      </c>
      <c r="P73" s="17" t="e">
        <f t="shared" si="19"/>
        <v>#REF!</v>
      </c>
      <c r="Q73" s="17" t="e">
        <f t="shared" si="19"/>
        <v>#REF!</v>
      </c>
      <c r="R73" s="17" t="e">
        <f t="shared" si="19"/>
        <v>#REF!</v>
      </c>
      <c r="S73" s="17" t="e">
        <f t="shared" si="19"/>
        <v>#REF!</v>
      </c>
      <c r="T73" s="17" t="e">
        <f t="shared" si="19"/>
        <v>#REF!</v>
      </c>
      <c r="U73" s="17" t="e">
        <f t="shared" si="19"/>
        <v>#REF!</v>
      </c>
      <c r="V73" s="17" t="e">
        <f t="shared" si="19"/>
        <v>#REF!</v>
      </c>
      <c r="W73" s="17" t="e">
        <f t="shared" si="19"/>
        <v>#REF!</v>
      </c>
      <c r="X73" s="17" t="e">
        <f t="shared" si="19"/>
        <v>#REF!</v>
      </c>
      <c r="Y73" s="17" t="e">
        <f t="shared" si="19"/>
        <v>#REF!</v>
      </c>
      <c r="Z73" s="17" t="e">
        <f t="shared" si="19"/>
        <v>#REF!</v>
      </c>
      <c r="AA73" s="17" t="e">
        <f t="shared" si="19"/>
        <v>#REF!</v>
      </c>
      <c r="AB73" s="17" t="e">
        <f t="shared" si="19"/>
        <v>#REF!</v>
      </c>
      <c r="AC73" s="17" t="e">
        <f t="shared" si="19"/>
        <v>#REF!</v>
      </c>
      <c r="AD73" s="17" t="e">
        <f t="shared" si="19"/>
        <v>#REF!</v>
      </c>
      <c r="AE73" s="17" t="e">
        <f t="shared" si="19"/>
        <v>#REF!</v>
      </c>
      <c r="AF73" s="17" t="e">
        <f t="shared" si="19"/>
        <v>#REF!</v>
      </c>
      <c r="AG73" s="17" t="e">
        <f t="shared" si="19"/>
        <v>#REF!</v>
      </c>
      <c r="AH73" s="17" t="e">
        <f t="shared" si="19"/>
        <v>#REF!</v>
      </c>
      <c r="AI73" s="17" t="e">
        <f t="shared" si="19"/>
        <v>#REF!</v>
      </c>
      <c r="AJ73" s="17" t="e">
        <f t="shared" si="19"/>
        <v>#REF!</v>
      </c>
      <c r="AK73" s="17" t="e">
        <f t="shared" si="19"/>
        <v>#REF!</v>
      </c>
      <c r="AL73" s="17" t="e">
        <f t="shared" si="19"/>
        <v>#REF!</v>
      </c>
      <c r="AM73" s="17" t="e">
        <f t="shared" si="19"/>
        <v>#REF!</v>
      </c>
      <c r="AN73" s="17" t="e">
        <f t="shared" si="19"/>
        <v>#REF!</v>
      </c>
      <c r="AO73" s="17" t="e">
        <f t="shared" si="19"/>
        <v>#REF!</v>
      </c>
      <c r="AP73" s="17" t="e">
        <f t="shared" si="19"/>
        <v>#REF!</v>
      </c>
      <c r="AQ73" s="17" t="e">
        <f t="shared" si="19"/>
        <v>#REF!</v>
      </c>
      <c r="AR73" s="17" t="e">
        <f t="shared" si="19"/>
        <v>#REF!</v>
      </c>
      <c r="AS73" s="17" t="e">
        <f t="shared" si="19"/>
        <v>#REF!</v>
      </c>
      <c r="AT73" s="17" t="e">
        <f t="shared" si="19"/>
        <v>#REF!</v>
      </c>
      <c r="AU73" s="17" t="e">
        <f t="shared" si="19"/>
        <v>#REF!</v>
      </c>
      <c r="AV73" s="17" t="e">
        <f t="shared" si="19"/>
        <v>#REF!</v>
      </c>
      <c r="AW73" s="17" t="e">
        <f t="shared" si="19"/>
        <v>#REF!</v>
      </c>
      <c r="AX73" s="17" t="e">
        <f t="shared" si="19"/>
        <v>#REF!</v>
      </c>
      <c r="AY73" s="17" t="e">
        <f t="shared" si="19"/>
        <v>#REF!</v>
      </c>
      <c r="AZ73" s="17" t="e">
        <f t="shared" si="19"/>
        <v>#REF!</v>
      </c>
      <c r="BA73" s="17" t="e">
        <f t="shared" si="19"/>
        <v>#REF!</v>
      </c>
      <c r="BB73" s="17" t="e">
        <f t="shared" si="19"/>
        <v>#REF!</v>
      </c>
      <c r="BC73" s="17" t="e">
        <f t="shared" si="19"/>
        <v>#REF!</v>
      </c>
      <c r="BD73" s="17" t="e">
        <f t="shared" si="19"/>
        <v>#REF!</v>
      </c>
      <c r="BE73" s="17" t="e">
        <f t="shared" si="19"/>
        <v>#REF!</v>
      </c>
      <c r="BF73" s="17" t="e">
        <f t="shared" si="19"/>
        <v>#REF!</v>
      </c>
      <c r="BG73" s="17" t="e">
        <f t="shared" si="19"/>
        <v>#REF!</v>
      </c>
      <c r="BH73" s="17" t="e">
        <f t="shared" si="19"/>
        <v>#REF!</v>
      </c>
      <c r="BI73" s="17" t="e">
        <f t="shared" si="19"/>
        <v>#REF!</v>
      </c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</row>
    <row r="74" spans="1:79" ht="14.25" customHeight="1">
      <c r="A74" s="91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  <c r="BH74" s="92"/>
      <c r="BI74" s="9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</row>
    <row r="75" spans="1:79" ht="14.25" customHeight="1">
      <c r="A75" s="93" t="s">
        <v>49</v>
      </c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</row>
    <row r="76" spans="1:79" ht="14.25" customHeight="1">
      <c r="A76" s="95" t="s">
        <v>50</v>
      </c>
      <c r="B76" s="96" t="str">
        <f t="shared" ref="B76:BI76" si="20">B8</f>
        <v>01/31/20</v>
      </c>
      <c r="C76" s="96" t="str">
        <f t="shared" si="20"/>
        <v>02/29/20</v>
      </c>
      <c r="D76" s="96" t="str">
        <f t="shared" si="20"/>
        <v>03/31/20</v>
      </c>
      <c r="E76" s="96" t="str">
        <f t="shared" si="20"/>
        <v>04/30/20</v>
      </c>
      <c r="F76" s="96" t="str">
        <f t="shared" si="20"/>
        <v>05/31/20</v>
      </c>
      <c r="G76" s="96" t="str">
        <f t="shared" si="20"/>
        <v>06/30/20</v>
      </c>
      <c r="H76" s="96" t="str">
        <f t="shared" si="20"/>
        <v>07/31/20</v>
      </c>
      <c r="I76" s="96" t="str">
        <f t="shared" si="20"/>
        <v>08/31/20</v>
      </c>
      <c r="J76" s="96" t="str">
        <f t="shared" si="20"/>
        <v>09/30/20</v>
      </c>
      <c r="K76" s="96" t="str">
        <f t="shared" si="20"/>
        <v>10/31/20</v>
      </c>
      <c r="L76" s="96" t="str">
        <f t="shared" si="20"/>
        <v>11/30/20</v>
      </c>
      <c r="M76" s="96" t="str">
        <f t="shared" si="20"/>
        <v>12/31/20</v>
      </c>
      <c r="N76" s="96" t="str">
        <f t="shared" si="20"/>
        <v>01/31/21</v>
      </c>
      <c r="O76" s="96" t="str">
        <f t="shared" si="20"/>
        <v>02/28/21</v>
      </c>
      <c r="P76" s="96" t="str">
        <f t="shared" si="20"/>
        <v>03/31/21</v>
      </c>
      <c r="Q76" s="96" t="str">
        <f t="shared" si="20"/>
        <v>04/30/21</v>
      </c>
      <c r="R76" s="96" t="str">
        <f t="shared" si="20"/>
        <v>05/31/21</v>
      </c>
      <c r="S76" s="96" t="str">
        <f t="shared" si="20"/>
        <v>06/30/21</v>
      </c>
      <c r="T76" s="96" t="str">
        <f t="shared" si="20"/>
        <v>07/31/21</v>
      </c>
      <c r="U76" s="96" t="str">
        <f t="shared" si="20"/>
        <v>08/31/21</v>
      </c>
      <c r="V76" s="96" t="str">
        <f t="shared" si="20"/>
        <v>09/30/21</v>
      </c>
      <c r="W76" s="96" t="str">
        <f t="shared" si="20"/>
        <v>10/31/21</v>
      </c>
      <c r="X76" s="96" t="str">
        <f t="shared" si="20"/>
        <v>11/30/21</v>
      </c>
      <c r="Y76" s="96" t="str">
        <f t="shared" si="20"/>
        <v>12/31/21</v>
      </c>
      <c r="Z76" s="96" t="str">
        <f t="shared" si="20"/>
        <v>01/31/22</v>
      </c>
      <c r="AA76" s="96" t="str">
        <f t="shared" si="20"/>
        <v>02/28/22</v>
      </c>
      <c r="AB76" s="96" t="str">
        <f t="shared" si="20"/>
        <v>03/31/22</v>
      </c>
      <c r="AC76" s="96" t="str">
        <f t="shared" si="20"/>
        <v>04/30/22</v>
      </c>
      <c r="AD76" s="96" t="str">
        <f t="shared" si="20"/>
        <v>05/31/22</v>
      </c>
      <c r="AE76" s="96" t="str">
        <f t="shared" si="20"/>
        <v>06/30/22</v>
      </c>
      <c r="AF76" s="96" t="str">
        <f t="shared" si="20"/>
        <v>07/31/22</v>
      </c>
      <c r="AG76" s="96" t="str">
        <f t="shared" si="20"/>
        <v>08/31/22</v>
      </c>
      <c r="AH76" s="96" t="str">
        <f t="shared" si="20"/>
        <v>09/30/22</v>
      </c>
      <c r="AI76" s="96" t="str">
        <f t="shared" si="20"/>
        <v>10/31/22</v>
      </c>
      <c r="AJ76" s="96" t="str">
        <f t="shared" si="20"/>
        <v>11/30/22</v>
      </c>
      <c r="AK76" s="96" t="str">
        <f t="shared" si="20"/>
        <v>12/31/22</v>
      </c>
      <c r="AL76" s="96" t="str">
        <f t="shared" si="20"/>
        <v>01/31/23</v>
      </c>
      <c r="AM76" s="96" t="str">
        <f t="shared" si="20"/>
        <v>02/28/23</v>
      </c>
      <c r="AN76" s="96" t="str">
        <f t="shared" si="20"/>
        <v>03/31/23</v>
      </c>
      <c r="AO76" s="96" t="str">
        <f t="shared" si="20"/>
        <v>04/30/23</v>
      </c>
      <c r="AP76" s="96" t="str">
        <f t="shared" si="20"/>
        <v>05/31/23</v>
      </c>
      <c r="AQ76" s="96" t="str">
        <f t="shared" si="20"/>
        <v>06/30/23</v>
      </c>
      <c r="AR76" s="96" t="str">
        <f t="shared" si="20"/>
        <v>07/31/23</v>
      </c>
      <c r="AS76" s="96" t="str">
        <f t="shared" si="20"/>
        <v>08/31/23</v>
      </c>
      <c r="AT76" s="96" t="str">
        <f t="shared" si="20"/>
        <v>09/30/23</v>
      </c>
      <c r="AU76" s="96" t="str">
        <f t="shared" si="20"/>
        <v>10/31/23</v>
      </c>
      <c r="AV76" s="96" t="str">
        <f t="shared" si="20"/>
        <v>11/30/23</v>
      </c>
      <c r="AW76" s="96" t="str">
        <f t="shared" si="20"/>
        <v>12/31/23</v>
      </c>
      <c r="AX76" s="96" t="str">
        <f t="shared" si="20"/>
        <v>01/31/24</v>
      </c>
      <c r="AY76" s="96" t="str">
        <f t="shared" si="20"/>
        <v>02/29/24</v>
      </c>
      <c r="AZ76" s="96" t="str">
        <f t="shared" si="20"/>
        <v>03/31/24</v>
      </c>
      <c r="BA76" s="96" t="str">
        <f t="shared" si="20"/>
        <v>04/30/24</v>
      </c>
      <c r="BB76" s="96" t="str">
        <f t="shared" si="20"/>
        <v>05/31/24</v>
      </c>
      <c r="BC76" s="96" t="str">
        <f t="shared" si="20"/>
        <v>06/30/24</v>
      </c>
      <c r="BD76" s="96" t="str">
        <f t="shared" si="20"/>
        <v>07/31/24</v>
      </c>
      <c r="BE76" s="96" t="str">
        <f t="shared" si="20"/>
        <v>08/31/24</v>
      </c>
      <c r="BF76" s="96" t="str">
        <f t="shared" si="20"/>
        <v>09/30/24</v>
      </c>
      <c r="BG76" s="96" t="str">
        <f t="shared" si="20"/>
        <v>10/31/24</v>
      </c>
      <c r="BH76" s="96" t="str">
        <f t="shared" si="20"/>
        <v>11/30/24</v>
      </c>
      <c r="BI76" s="96" t="str">
        <f t="shared" si="20"/>
        <v>12/31/24</v>
      </c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</row>
    <row r="77" spans="1:79" ht="14.25" customHeight="1">
      <c r="A77" s="95" t="s">
        <v>27</v>
      </c>
      <c r="B77" s="98">
        <v>1</v>
      </c>
      <c r="C77" s="98">
        <v>2</v>
      </c>
      <c r="D77" s="98">
        <v>3</v>
      </c>
      <c r="E77" s="98">
        <v>4</v>
      </c>
      <c r="F77" s="98">
        <v>5</v>
      </c>
      <c r="G77" s="98">
        <v>6</v>
      </c>
      <c r="H77" s="98">
        <v>7</v>
      </c>
      <c r="I77" s="98">
        <v>8</v>
      </c>
      <c r="J77" s="98">
        <v>9</v>
      </c>
      <c r="K77" s="98">
        <v>10</v>
      </c>
      <c r="L77" s="98">
        <v>11</v>
      </c>
      <c r="M77" s="98">
        <v>12</v>
      </c>
      <c r="N77" s="98">
        <v>13</v>
      </c>
      <c r="O77" s="98">
        <v>14</v>
      </c>
      <c r="P77" s="98">
        <v>15</v>
      </c>
      <c r="Q77" s="98">
        <v>16</v>
      </c>
      <c r="R77" s="98">
        <v>17</v>
      </c>
      <c r="S77" s="98">
        <v>18</v>
      </c>
      <c r="T77" s="98">
        <v>19</v>
      </c>
      <c r="U77" s="98">
        <v>20</v>
      </c>
      <c r="V77" s="98">
        <v>21</v>
      </c>
      <c r="W77" s="98">
        <v>22</v>
      </c>
      <c r="X77" s="98">
        <v>23</v>
      </c>
      <c r="Y77" s="98">
        <v>24</v>
      </c>
      <c r="Z77" s="98">
        <v>25</v>
      </c>
      <c r="AA77" s="98">
        <v>26</v>
      </c>
      <c r="AB77" s="98">
        <v>27</v>
      </c>
      <c r="AC77" s="98">
        <v>28</v>
      </c>
      <c r="AD77" s="98">
        <v>29</v>
      </c>
      <c r="AE77" s="98">
        <v>30</v>
      </c>
      <c r="AF77" s="98">
        <v>31</v>
      </c>
      <c r="AG77" s="98">
        <v>32</v>
      </c>
      <c r="AH77" s="98">
        <v>33</v>
      </c>
      <c r="AI77" s="98">
        <v>34</v>
      </c>
      <c r="AJ77" s="98">
        <v>35</v>
      </c>
      <c r="AK77" s="98">
        <v>36</v>
      </c>
      <c r="AL77" s="98">
        <v>37</v>
      </c>
      <c r="AM77" s="98">
        <v>38</v>
      </c>
      <c r="AN77" s="98">
        <v>39</v>
      </c>
      <c r="AO77" s="98">
        <v>40</v>
      </c>
      <c r="AP77" s="98">
        <v>41</v>
      </c>
      <c r="AQ77" s="98">
        <v>42</v>
      </c>
      <c r="AR77" s="98">
        <v>43</v>
      </c>
      <c r="AS77" s="98">
        <v>44</v>
      </c>
      <c r="AT77" s="98">
        <v>45</v>
      </c>
      <c r="AU77" s="98">
        <v>46</v>
      </c>
      <c r="AV77" s="98">
        <v>47</v>
      </c>
      <c r="AW77" s="98">
        <v>48</v>
      </c>
      <c r="AX77" s="98">
        <v>49</v>
      </c>
      <c r="AY77" s="98">
        <v>50</v>
      </c>
      <c r="AZ77" s="98">
        <v>51</v>
      </c>
      <c r="BA77" s="98">
        <v>52</v>
      </c>
      <c r="BB77" s="98">
        <v>53</v>
      </c>
      <c r="BC77" s="98">
        <v>54</v>
      </c>
      <c r="BD77" s="98">
        <v>55</v>
      </c>
      <c r="BE77" s="98">
        <v>56</v>
      </c>
      <c r="BF77" s="98">
        <v>57</v>
      </c>
      <c r="BG77" s="98">
        <v>58</v>
      </c>
      <c r="BH77" s="98">
        <v>59</v>
      </c>
      <c r="BI77" s="98">
        <v>60</v>
      </c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95"/>
    </row>
    <row r="78" spans="1:79" ht="14.25" customHeight="1">
      <c r="A78" s="99" t="str">
        <f t="shared" ref="A78:BI78" si="21">A69</f>
        <v>Subscription Revenue</v>
      </c>
      <c r="B78" s="99" t="e">
        <f t="shared" si="21"/>
        <v>#REF!</v>
      </c>
      <c r="C78" s="99" t="e">
        <f t="shared" si="21"/>
        <v>#REF!</v>
      </c>
      <c r="D78" s="99" t="e">
        <f t="shared" si="21"/>
        <v>#REF!</v>
      </c>
      <c r="E78" s="99" t="e">
        <f t="shared" si="21"/>
        <v>#REF!</v>
      </c>
      <c r="F78" s="99" t="e">
        <f t="shared" si="21"/>
        <v>#REF!</v>
      </c>
      <c r="G78" s="99" t="e">
        <f t="shared" si="21"/>
        <v>#REF!</v>
      </c>
      <c r="H78" s="99" t="e">
        <f t="shared" si="21"/>
        <v>#REF!</v>
      </c>
      <c r="I78" s="99" t="e">
        <f t="shared" si="21"/>
        <v>#REF!</v>
      </c>
      <c r="J78" s="99" t="e">
        <f t="shared" si="21"/>
        <v>#REF!</v>
      </c>
      <c r="K78" s="99" t="e">
        <f t="shared" si="21"/>
        <v>#REF!</v>
      </c>
      <c r="L78" s="99" t="e">
        <f t="shared" si="21"/>
        <v>#REF!</v>
      </c>
      <c r="M78" s="99" t="e">
        <f t="shared" si="21"/>
        <v>#REF!</v>
      </c>
      <c r="N78" s="99" t="e">
        <f t="shared" si="21"/>
        <v>#REF!</v>
      </c>
      <c r="O78" s="99" t="e">
        <f t="shared" si="21"/>
        <v>#REF!</v>
      </c>
      <c r="P78" s="99" t="e">
        <f t="shared" si="21"/>
        <v>#REF!</v>
      </c>
      <c r="Q78" s="99" t="e">
        <f t="shared" si="21"/>
        <v>#REF!</v>
      </c>
      <c r="R78" s="99" t="e">
        <f t="shared" si="21"/>
        <v>#REF!</v>
      </c>
      <c r="S78" s="99" t="e">
        <f t="shared" si="21"/>
        <v>#REF!</v>
      </c>
      <c r="T78" s="99" t="e">
        <f t="shared" si="21"/>
        <v>#REF!</v>
      </c>
      <c r="U78" s="99" t="e">
        <f t="shared" si="21"/>
        <v>#REF!</v>
      </c>
      <c r="V78" s="99" t="e">
        <f t="shared" si="21"/>
        <v>#REF!</v>
      </c>
      <c r="W78" s="99" t="e">
        <f t="shared" si="21"/>
        <v>#REF!</v>
      </c>
      <c r="X78" s="99" t="e">
        <f t="shared" si="21"/>
        <v>#REF!</v>
      </c>
      <c r="Y78" s="99" t="e">
        <f t="shared" si="21"/>
        <v>#REF!</v>
      </c>
      <c r="Z78" s="99" t="e">
        <f t="shared" si="21"/>
        <v>#REF!</v>
      </c>
      <c r="AA78" s="99" t="e">
        <f t="shared" si="21"/>
        <v>#REF!</v>
      </c>
      <c r="AB78" s="99" t="e">
        <f t="shared" si="21"/>
        <v>#REF!</v>
      </c>
      <c r="AC78" s="99" t="e">
        <f t="shared" si="21"/>
        <v>#REF!</v>
      </c>
      <c r="AD78" s="99" t="e">
        <f t="shared" si="21"/>
        <v>#REF!</v>
      </c>
      <c r="AE78" s="99" t="e">
        <f t="shared" si="21"/>
        <v>#REF!</v>
      </c>
      <c r="AF78" s="99" t="e">
        <f t="shared" si="21"/>
        <v>#REF!</v>
      </c>
      <c r="AG78" s="99" t="e">
        <f t="shared" si="21"/>
        <v>#REF!</v>
      </c>
      <c r="AH78" s="99" t="e">
        <f t="shared" si="21"/>
        <v>#REF!</v>
      </c>
      <c r="AI78" s="99" t="e">
        <f t="shared" si="21"/>
        <v>#REF!</v>
      </c>
      <c r="AJ78" s="99" t="e">
        <f t="shared" si="21"/>
        <v>#REF!</v>
      </c>
      <c r="AK78" s="99" t="e">
        <f t="shared" si="21"/>
        <v>#REF!</v>
      </c>
      <c r="AL78" s="99" t="e">
        <f t="shared" si="21"/>
        <v>#REF!</v>
      </c>
      <c r="AM78" s="99" t="e">
        <f t="shared" si="21"/>
        <v>#REF!</v>
      </c>
      <c r="AN78" s="99" t="e">
        <f t="shared" si="21"/>
        <v>#REF!</v>
      </c>
      <c r="AO78" s="99" t="e">
        <f t="shared" si="21"/>
        <v>#REF!</v>
      </c>
      <c r="AP78" s="99" t="e">
        <f t="shared" si="21"/>
        <v>#REF!</v>
      </c>
      <c r="AQ78" s="99" t="e">
        <f t="shared" si="21"/>
        <v>#REF!</v>
      </c>
      <c r="AR78" s="99" t="e">
        <f t="shared" si="21"/>
        <v>#REF!</v>
      </c>
      <c r="AS78" s="99" t="e">
        <f t="shared" si="21"/>
        <v>#REF!</v>
      </c>
      <c r="AT78" s="99" t="e">
        <f t="shared" si="21"/>
        <v>#REF!</v>
      </c>
      <c r="AU78" s="99" t="e">
        <f t="shared" si="21"/>
        <v>#REF!</v>
      </c>
      <c r="AV78" s="99" t="e">
        <f t="shared" si="21"/>
        <v>#REF!</v>
      </c>
      <c r="AW78" s="99" t="e">
        <f t="shared" si="21"/>
        <v>#REF!</v>
      </c>
      <c r="AX78" s="99" t="e">
        <f t="shared" si="21"/>
        <v>#REF!</v>
      </c>
      <c r="AY78" s="99" t="e">
        <f t="shared" si="21"/>
        <v>#REF!</v>
      </c>
      <c r="AZ78" s="99" t="e">
        <f t="shared" si="21"/>
        <v>#REF!</v>
      </c>
      <c r="BA78" s="99" t="e">
        <f t="shared" si="21"/>
        <v>#REF!</v>
      </c>
      <c r="BB78" s="99" t="e">
        <f t="shared" si="21"/>
        <v>#REF!</v>
      </c>
      <c r="BC78" s="99" t="e">
        <f t="shared" si="21"/>
        <v>#REF!</v>
      </c>
      <c r="BD78" s="99" t="e">
        <f t="shared" si="21"/>
        <v>#REF!</v>
      </c>
      <c r="BE78" s="99" t="e">
        <f t="shared" si="21"/>
        <v>#REF!</v>
      </c>
      <c r="BF78" s="99" t="e">
        <f t="shared" si="21"/>
        <v>#REF!</v>
      </c>
      <c r="BG78" s="99" t="e">
        <f t="shared" si="21"/>
        <v>#REF!</v>
      </c>
      <c r="BH78" s="99" t="e">
        <f t="shared" si="21"/>
        <v>#REF!</v>
      </c>
      <c r="BI78" s="99" t="e">
        <f t="shared" si="21"/>
        <v>#REF!</v>
      </c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</row>
    <row r="79" spans="1:79" ht="14.25" customHeight="1">
      <c r="A79" s="99" t="str">
        <f t="shared" ref="A79:BI79" si="22">A70</f>
        <v>Ad Revenue</v>
      </c>
      <c r="B79" s="99" t="e">
        <f t="shared" si="22"/>
        <v>#REF!</v>
      </c>
      <c r="C79" s="99" t="e">
        <f t="shared" si="22"/>
        <v>#REF!</v>
      </c>
      <c r="D79" s="99" t="e">
        <f t="shared" si="22"/>
        <v>#REF!</v>
      </c>
      <c r="E79" s="99" t="e">
        <f t="shared" si="22"/>
        <v>#REF!</v>
      </c>
      <c r="F79" s="99" t="e">
        <f t="shared" si="22"/>
        <v>#REF!</v>
      </c>
      <c r="G79" s="99" t="e">
        <f t="shared" si="22"/>
        <v>#REF!</v>
      </c>
      <c r="H79" s="99" t="e">
        <f t="shared" si="22"/>
        <v>#REF!</v>
      </c>
      <c r="I79" s="99" t="e">
        <f t="shared" si="22"/>
        <v>#REF!</v>
      </c>
      <c r="J79" s="99" t="e">
        <f t="shared" si="22"/>
        <v>#REF!</v>
      </c>
      <c r="K79" s="99" t="e">
        <f t="shared" si="22"/>
        <v>#REF!</v>
      </c>
      <c r="L79" s="99" t="e">
        <f t="shared" si="22"/>
        <v>#REF!</v>
      </c>
      <c r="M79" s="99" t="e">
        <f t="shared" si="22"/>
        <v>#REF!</v>
      </c>
      <c r="N79" s="99" t="e">
        <f t="shared" si="22"/>
        <v>#REF!</v>
      </c>
      <c r="O79" s="99" t="e">
        <f t="shared" si="22"/>
        <v>#REF!</v>
      </c>
      <c r="P79" s="99" t="e">
        <f t="shared" si="22"/>
        <v>#REF!</v>
      </c>
      <c r="Q79" s="99" t="e">
        <f t="shared" si="22"/>
        <v>#REF!</v>
      </c>
      <c r="R79" s="99" t="e">
        <f t="shared" si="22"/>
        <v>#REF!</v>
      </c>
      <c r="S79" s="99" t="e">
        <f t="shared" si="22"/>
        <v>#REF!</v>
      </c>
      <c r="T79" s="99" t="e">
        <f t="shared" si="22"/>
        <v>#REF!</v>
      </c>
      <c r="U79" s="99" t="e">
        <f t="shared" si="22"/>
        <v>#REF!</v>
      </c>
      <c r="V79" s="99" t="e">
        <f t="shared" si="22"/>
        <v>#REF!</v>
      </c>
      <c r="W79" s="99" t="e">
        <f t="shared" si="22"/>
        <v>#REF!</v>
      </c>
      <c r="X79" s="99" t="e">
        <f t="shared" si="22"/>
        <v>#REF!</v>
      </c>
      <c r="Y79" s="99" t="e">
        <f t="shared" si="22"/>
        <v>#REF!</v>
      </c>
      <c r="Z79" s="99" t="e">
        <f t="shared" si="22"/>
        <v>#REF!</v>
      </c>
      <c r="AA79" s="99" t="e">
        <f t="shared" si="22"/>
        <v>#REF!</v>
      </c>
      <c r="AB79" s="99" t="e">
        <f t="shared" si="22"/>
        <v>#REF!</v>
      </c>
      <c r="AC79" s="99" t="e">
        <f t="shared" si="22"/>
        <v>#REF!</v>
      </c>
      <c r="AD79" s="99" t="e">
        <f t="shared" si="22"/>
        <v>#REF!</v>
      </c>
      <c r="AE79" s="99" t="e">
        <f t="shared" si="22"/>
        <v>#REF!</v>
      </c>
      <c r="AF79" s="99" t="e">
        <f t="shared" si="22"/>
        <v>#REF!</v>
      </c>
      <c r="AG79" s="99" t="e">
        <f t="shared" si="22"/>
        <v>#REF!</v>
      </c>
      <c r="AH79" s="99" t="e">
        <f t="shared" si="22"/>
        <v>#REF!</v>
      </c>
      <c r="AI79" s="99" t="e">
        <f t="shared" si="22"/>
        <v>#REF!</v>
      </c>
      <c r="AJ79" s="99" t="e">
        <f t="shared" si="22"/>
        <v>#REF!</v>
      </c>
      <c r="AK79" s="99" t="e">
        <f t="shared" si="22"/>
        <v>#REF!</v>
      </c>
      <c r="AL79" s="99" t="e">
        <f t="shared" si="22"/>
        <v>#REF!</v>
      </c>
      <c r="AM79" s="99" t="e">
        <f t="shared" si="22"/>
        <v>#REF!</v>
      </c>
      <c r="AN79" s="99" t="e">
        <f t="shared" si="22"/>
        <v>#REF!</v>
      </c>
      <c r="AO79" s="99" t="e">
        <f t="shared" si="22"/>
        <v>#REF!</v>
      </c>
      <c r="AP79" s="99" t="e">
        <f t="shared" si="22"/>
        <v>#REF!</v>
      </c>
      <c r="AQ79" s="99" t="e">
        <f t="shared" si="22"/>
        <v>#REF!</v>
      </c>
      <c r="AR79" s="99" t="e">
        <f t="shared" si="22"/>
        <v>#REF!</v>
      </c>
      <c r="AS79" s="99" t="e">
        <f t="shared" si="22"/>
        <v>#REF!</v>
      </c>
      <c r="AT79" s="99" t="e">
        <f t="shared" si="22"/>
        <v>#REF!</v>
      </c>
      <c r="AU79" s="99" t="e">
        <f t="shared" si="22"/>
        <v>#REF!</v>
      </c>
      <c r="AV79" s="99" t="e">
        <f t="shared" si="22"/>
        <v>#REF!</v>
      </c>
      <c r="AW79" s="99" t="e">
        <f t="shared" si="22"/>
        <v>#REF!</v>
      </c>
      <c r="AX79" s="99" t="e">
        <f t="shared" si="22"/>
        <v>#REF!</v>
      </c>
      <c r="AY79" s="99" t="e">
        <f t="shared" si="22"/>
        <v>#REF!</v>
      </c>
      <c r="AZ79" s="99" t="e">
        <f t="shared" si="22"/>
        <v>#REF!</v>
      </c>
      <c r="BA79" s="99" t="e">
        <f t="shared" si="22"/>
        <v>#REF!</v>
      </c>
      <c r="BB79" s="99" t="e">
        <f t="shared" si="22"/>
        <v>#REF!</v>
      </c>
      <c r="BC79" s="99" t="e">
        <f t="shared" si="22"/>
        <v>#REF!</v>
      </c>
      <c r="BD79" s="99" t="e">
        <f t="shared" si="22"/>
        <v>#REF!</v>
      </c>
      <c r="BE79" s="99" t="e">
        <f t="shared" si="22"/>
        <v>#REF!</v>
      </c>
      <c r="BF79" s="99" t="e">
        <f t="shared" si="22"/>
        <v>#REF!</v>
      </c>
      <c r="BG79" s="99" t="e">
        <f t="shared" si="22"/>
        <v>#REF!</v>
      </c>
      <c r="BH79" s="99" t="e">
        <f t="shared" si="22"/>
        <v>#REF!</v>
      </c>
      <c r="BI79" s="99" t="e">
        <f t="shared" si="22"/>
        <v>#REF!</v>
      </c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</row>
    <row r="80" spans="1:79" ht="14.25" customHeight="1">
      <c r="A80" s="99" t="str">
        <f t="shared" ref="A80:BI80" si="23">A71</f>
        <v>In-App Purchases Revenue</v>
      </c>
      <c r="B80" s="99" t="e">
        <f t="shared" si="23"/>
        <v>#REF!</v>
      </c>
      <c r="C80" s="99" t="e">
        <f t="shared" si="23"/>
        <v>#REF!</v>
      </c>
      <c r="D80" s="99" t="e">
        <f t="shared" si="23"/>
        <v>#REF!</v>
      </c>
      <c r="E80" s="99" t="e">
        <f t="shared" si="23"/>
        <v>#REF!</v>
      </c>
      <c r="F80" s="99" t="e">
        <f t="shared" si="23"/>
        <v>#REF!</v>
      </c>
      <c r="G80" s="99" t="e">
        <f t="shared" si="23"/>
        <v>#REF!</v>
      </c>
      <c r="H80" s="99" t="e">
        <f t="shared" si="23"/>
        <v>#REF!</v>
      </c>
      <c r="I80" s="99" t="e">
        <f t="shared" si="23"/>
        <v>#REF!</v>
      </c>
      <c r="J80" s="99" t="e">
        <f t="shared" si="23"/>
        <v>#REF!</v>
      </c>
      <c r="K80" s="99" t="e">
        <f t="shared" si="23"/>
        <v>#REF!</v>
      </c>
      <c r="L80" s="99" t="e">
        <f t="shared" si="23"/>
        <v>#REF!</v>
      </c>
      <c r="M80" s="99" t="e">
        <f t="shared" si="23"/>
        <v>#REF!</v>
      </c>
      <c r="N80" s="99" t="e">
        <f t="shared" si="23"/>
        <v>#REF!</v>
      </c>
      <c r="O80" s="99" t="e">
        <f t="shared" si="23"/>
        <v>#REF!</v>
      </c>
      <c r="P80" s="99" t="e">
        <f t="shared" si="23"/>
        <v>#REF!</v>
      </c>
      <c r="Q80" s="99" t="e">
        <f t="shared" si="23"/>
        <v>#REF!</v>
      </c>
      <c r="R80" s="99" t="e">
        <f t="shared" si="23"/>
        <v>#REF!</v>
      </c>
      <c r="S80" s="99" t="e">
        <f t="shared" si="23"/>
        <v>#REF!</v>
      </c>
      <c r="T80" s="99" t="e">
        <f t="shared" si="23"/>
        <v>#REF!</v>
      </c>
      <c r="U80" s="99" t="e">
        <f t="shared" si="23"/>
        <v>#REF!</v>
      </c>
      <c r="V80" s="99" t="e">
        <f t="shared" si="23"/>
        <v>#REF!</v>
      </c>
      <c r="W80" s="99" t="e">
        <f t="shared" si="23"/>
        <v>#REF!</v>
      </c>
      <c r="X80" s="99" t="e">
        <f t="shared" si="23"/>
        <v>#REF!</v>
      </c>
      <c r="Y80" s="99" t="e">
        <f t="shared" si="23"/>
        <v>#REF!</v>
      </c>
      <c r="Z80" s="99" t="e">
        <f t="shared" si="23"/>
        <v>#REF!</v>
      </c>
      <c r="AA80" s="99" t="e">
        <f t="shared" si="23"/>
        <v>#REF!</v>
      </c>
      <c r="AB80" s="99" t="e">
        <f t="shared" si="23"/>
        <v>#REF!</v>
      </c>
      <c r="AC80" s="99" t="e">
        <f t="shared" si="23"/>
        <v>#REF!</v>
      </c>
      <c r="AD80" s="99" t="e">
        <f t="shared" si="23"/>
        <v>#REF!</v>
      </c>
      <c r="AE80" s="99" t="e">
        <f t="shared" si="23"/>
        <v>#REF!</v>
      </c>
      <c r="AF80" s="99" t="e">
        <f t="shared" si="23"/>
        <v>#REF!</v>
      </c>
      <c r="AG80" s="99" t="e">
        <f t="shared" si="23"/>
        <v>#REF!</v>
      </c>
      <c r="AH80" s="99" t="e">
        <f t="shared" si="23"/>
        <v>#REF!</v>
      </c>
      <c r="AI80" s="99" t="e">
        <f t="shared" si="23"/>
        <v>#REF!</v>
      </c>
      <c r="AJ80" s="99" t="e">
        <f t="shared" si="23"/>
        <v>#REF!</v>
      </c>
      <c r="AK80" s="99" t="e">
        <f t="shared" si="23"/>
        <v>#REF!</v>
      </c>
      <c r="AL80" s="99" t="e">
        <f t="shared" si="23"/>
        <v>#REF!</v>
      </c>
      <c r="AM80" s="99" t="e">
        <f t="shared" si="23"/>
        <v>#REF!</v>
      </c>
      <c r="AN80" s="99" t="e">
        <f t="shared" si="23"/>
        <v>#REF!</v>
      </c>
      <c r="AO80" s="99" t="e">
        <f t="shared" si="23"/>
        <v>#REF!</v>
      </c>
      <c r="AP80" s="99" t="e">
        <f t="shared" si="23"/>
        <v>#REF!</v>
      </c>
      <c r="AQ80" s="99" t="e">
        <f t="shared" si="23"/>
        <v>#REF!</v>
      </c>
      <c r="AR80" s="99" t="e">
        <f t="shared" si="23"/>
        <v>#REF!</v>
      </c>
      <c r="AS80" s="99" t="e">
        <f t="shared" si="23"/>
        <v>#REF!</v>
      </c>
      <c r="AT80" s="99" t="e">
        <f t="shared" si="23"/>
        <v>#REF!</v>
      </c>
      <c r="AU80" s="99" t="e">
        <f t="shared" si="23"/>
        <v>#REF!</v>
      </c>
      <c r="AV80" s="99" t="e">
        <f t="shared" si="23"/>
        <v>#REF!</v>
      </c>
      <c r="AW80" s="99" t="e">
        <f t="shared" si="23"/>
        <v>#REF!</v>
      </c>
      <c r="AX80" s="99" t="e">
        <f t="shared" si="23"/>
        <v>#REF!</v>
      </c>
      <c r="AY80" s="99" t="e">
        <f t="shared" si="23"/>
        <v>#REF!</v>
      </c>
      <c r="AZ80" s="99" t="e">
        <f t="shared" si="23"/>
        <v>#REF!</v>
      </c>
      <c r="BA80" s="99" t="e">
        <f t="shared" si="23"/>
        <v>#REF!</v>
      </c>
      <c r="BB80" s="99" t="e">
        <f t="shared" si="23"/>
        <v>#REF!</v>
      </c>
      <c r="BC80" s="99" t="e">
        <f t="shared" si="23"/>
        <v>#REF!</v>
      </c>
      <c r="BD80" s="99" t="e">
        <f t="shared" si="23"/>
        <v>#REF!</v>
      </c>
      <c r="BE80" s="99" t="e">
        <f t="shared" si="23"/>
        <v>#REF!</v>
      </c>
      <c r="BF80" s="99" t="e">
        <f t="shared" si="23"/>
        <v>#REF!</v>
      </c>
      <c r="BG80" s="99" t="e">
        <f t="shared" si="23"/>
        <v>#REF!</v>
      </c>
      <c r="BH80" s="99" t="e">
        <f t="shared" si="23"/>
        <v>#REF!</v>
      </c>
      <c r="BI80" s="99" t="e">
        <f t="shared" si="23"/>
        <v>#REF!</v>
      </c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</row>
    <row r="81" spans="1:79" ht="14.25" customHeight="1">
      <c r="A81" s="100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</row>
    <row r="82" spans="1:79" ht="14.25" customHeight="1">
      <c r="A82" s="97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</row>
    <row r="83" spans="1:79" ht="14.25" customHeight="1">
      <c r="A83" s="95" t="s">
        <v>49</v>
      </c>
      <c r="B83" s="103" t="e">
        <f t="shared" ref="B83:BI83" si="24">SUM(B78:B81)</f>
        <v>#REF!</v>
      </c>
      <c r="C83" s="103" t="e">
        <f t="shared" si="24"/>
        <v>#REF!</v>
      </c>
      <c r="D83" s="103" t="e">
        <f t="shared" si="24"/>
        <v>#REF!</v>
      </c>
      <c r="E83" s="103" t="e">
        <f t="shared" si="24"/>
        <v>#REF!</v>
      </c>
      <c r="F83" s="103" t="e">
        <f t="shared" si="24"/>
        <v>#REF!</v>
      </c>
      <c r="G83" s="103" t="e">
        <f t="shared" si="24"/>
        <v>#REF!</v>
      </c>
      <c r="H83" s="103" t="e">
        <f t="shared" si="24"/>
        <v>#REF!</v>
      </c>
      <c r="I83" s="103" t="e">
        <f t="shared" si="24"/>
        <v>#REF!</v>
      </c>
      <c r="J83" s="103" t="e">
        <f t="shared" si="24"/>
        <v>#REF!</v>
      </c>
      <c r="K83" s="103" t="e">
        <f t="shared" si="24"/>
        <v>#REF!</v>
      </c>
      <c r="L83" s="103" t="e">
        <f t="shared" si="24"/>
        <v>#REF!</v>
      </c>
      <c r="M83" s="103" t="e">
        <f t="shared" si="24"/>
        <v>#REF!</v>
      </c>
      <c r="N83" s="103" t="e">
        <f t="shared" si="24"/>
        <v>#REF!</v>
      </c>
      <c r="O83" s="103" t="e">
        <f t="shared" si="24"/>
        <v>#REF!</v>
      </c>
      <c r="P83" s="103" t="e">
        <f t="shared" si="24"/>
        <v>#REF!</v>
      </c>
      <c r="Q83" s="103" t="e">
        <f t="shared" si="24"/>
        <v>#REF!</v>
      </c>
      <c r="R83" s="103" t="e">
        <f t="shared" si="24"/>
        <v>#REF!</v>
      </c>
      <c r="S83" s="103" t="e">
        <f t="shared" si="24"/>
        <v>#REF!</v>
      </c>
      <c r="T83" s="103" t="e">
        <f t="shared" si="24"/>
        <v>#REF!</v>
      </c>
      <c r="U83" s="103" t="e">
        <f t="shared" si="24"/>
        <v>#REF!</v>
      </c>
      <c r="V83" s="103" t="e">
        <f t="shared" si="24"/>
        <v>#REF!</v>
      </c>
      <c r="W83" s="103" t="e">
        <f t="shared" si="24"/>
        <v>#REF!</v>
      </c>
      <c r="X83" s="103" t="e">
        <f t="shared" si="24"/>
        <v>#REF!</v>
      </c>
      <c r="Y83" s="103" t="e">
        <f t="shared" si="24"/>
        <v>#REF!</v>
      </c>
      <c r="Z83" s="103" t="e">
        <f t="shared" si="24"/>
        <v>#REF!</v>
      </c>
      <c r="AA83" s="103" t="e">
        <f t="shared" si="24"/>
        <v>#REF!</v>
      </c>
      <c r="AB83" s="103" t="e">
        <f t="shared" si="24"/>
        <v>#REF!</v>
      </c>
      <c r="AC83" s="103" t="e">
        <f t="shared" si="24"/>
        <v>#REF!</v>
      </c>
      <c r="AD83" s="103" t="e">
        <f t="shared" si="24"/>
        <v>#REF!</v>
      </c>
      <c r="AE83" s="103" t="e">
        <f t="shared" si="24"/>
        <v>#REF!</v>
      </c>
      <c r="AF83" s="103" t="e">
        <f t="shared" si="24"/>
        <v>#REF!</v>
      </c>
      <c r="AG83" s="103" t="e">
        <f t="shared" si="24"/>
        <v>#REF!</v>
      </c>
      <c r="AH83" s="103" t="e">
        <f t="shared" si="24"/>
        <v>#REF!</v>
      </c>
      <c r="AI83" s="103" t="e">
        <f t="shared" si="24"/>
        <v>#REF!</v>
      </c>
      <c r="AJ83" s="103" t="e">
        <f t="shared" si="24"/>
        <v>#REF!</v>
      </c>
      <c r="AK83" s="103" t="e">
        <f t="shared" si="24"/>
        <v>#REF!</v>
      </c>
      <c r="AL83" s="103" t="e">
        <f t="shared" si="24"/>
        <v>#REF!</v>
      </c>
      <c r="AM83" s="103" t="e">
        <f t="shared" si="24"/>
        <v>#REF!</v>
      </c>
      <c r="AN83" s="103" t="e">
        <f t="shared" si="24"/>
        <v>#REF!</v>
      </c>
      <c r="AO83" s="103" t="e">
        <f t="shared" si="24"/>
        <v>#REF!</v>
      </c>
      <c r="AP83" s="103" t="e">
        <f t="shared" si="24"/>
        <v>#REF!</v>
      </c>
      <c r="AQ83" s="103" t="e">
        <f t="shared" si="24"/>
        <v>#REF!</v>
      </c>
      <c r="AR83" s="103" t="e">
        <f t="shared" si="24"/>
        <v>#REF!</v>
      </c>
      <c r="AS83" s="103" t="e">
        <f t="shared" si="24"/>
        <v>#REF!</v>
      </c>
      <c r="AT83" s="103" t="e">
        <f t="shared" si="24"/>
        <v>#REF!</v>
      </c>
      <c r="AU83" s="103" t="e">
        <f t="shared" si="24"/>
        <v>#REF!</v>
      </c>
      <c r="AV83" s="103" t="e">
        <f t="shared" si="24"/>
        <v>#REF!</v>
      </c>
      <c r="AW83" s="103" t="e">
        <f t="shared" si="24"/>
        <v>#REF!</v>
      </c>
      <c r="AX83" s="103" t="e">
        <f t="shared" si="24"/>
        <v>#REF!</v>
      </c>
      <c r="AY83" s="103" t="e">
        <f t="shared" si="24"/>
        <v>#REF!</v>
      </c>
      <c r="AZ83" s="103" t="e">
        <f t="shared" si="24"/>
        <v>#REF!</v>
      </c>
      <c r="BA83" s="103" t="e">
        <f t="shared" si="24"/>
        <v>#REF!</v>
      </c>
      <c r="BB83" s="103" t="e">
        <f t="shared" si="24"/>
        <v>#REF!</v>
      </c>
      <c r="BC83" s="103" t="e">
        <f t="shared" si="24"/>
        <v>#REF!</v>
      </c>
      <c r="BD83" s="103" t="e">
        <f t="shared" si="24"/>
        <v>#REF!</v>
      </c>
      <c r="BE83" s="103" t="e">
        <f t="shared" si="24"/>
        <v>#REF!</v>
      </c>
      <c r="BF83" s="103" t="e">
        <f t="shared" si="24"/>
        <v>#REF!</v>
      </c>
      <c r="BG83" s="103" t="e">
        <f t="shared" si="24"/>
        <v>#REF!</v>
      </c>
      <c r="BH83" s="103" t="e">
        <f t="shared" si="24"/>
        <v>#REF!</v>
      </c>
      <c r="BI83" s="103" t="e">
        <f t="shared" si="24"/>
        <v>#REF!</v>
      </c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</row>
    <row r="84" spans="1:79" ht="14.25" customHeight="1">
      <c r="A84" s="104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</row>
    <row r="85" spans="1:79" ht="14.25" customHeight="1">
      <c r="A85" s="104" t="s">
        <v>51</v>
      </c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</row>
    <row r="86" spans="1:79" ht="14.25" customHeight="1">
      <c r="A86" s="95" t="s">
        <v>49</v>
      </c>
      <c r="B86" s="95">
        <v>1</v>
      </c>
      <c r="C86" s="95">
        <f t="shared" ref="C86:BI86" si="25">B86+1</f>
        <v>2</v>
      </c>
      <c r="D86" s="95">
        <f t="shared" si="25"/>
        <v>3</v>
      </c>
      <c r="E86" s="95">
        <f t="shared" si="25"/>
        <v>4</v>
      </c>
      <c r="F86" s="95">
        <f t="shared" si="25"/>
        <v>5</v>
      </c>
      <c r="G86" s="95">
        <f t="shared" si="25"/>
        <v>6</v>
      </c>
      <c r="H86" s="95">
        <f t="shared" si="25"/>
        <v>7</v>
      </c>
      <c r="I86" s="95">
        <f t="shared" si="25"/>
        <v>8</v>
      </c>
      <c r="J86" s="95">
        <f t="shared" si="25"/>
        <v>9</v>
      </c>
      <c r="K86" s="95">
        <f t="shared" si="25"/>
        <v>10</v>
      </c>
      <c r="L86" s="95">
        <f t="shared" si="25"/>
        <v>11</v>
      </c>
      <c r="M86" s="95">
        <f t="shared" si="25"/>
        <v>12</v>
      </c>
      <c r="N86" s="95">
        <f t="shared" si="25"/>
        <v>13</v>
      </c>
      <c r="O86" s="95">
        <f t="shared" si="25"/>
        <v>14</v>
      </c>
      <c r="P86" s="95">
        <f t="shared" si="25"/>
        <v>15</v>
      </c>
      <c r="Q86" s="95">
        <f t="shared" si="25"/>
        <v>16</v>
      </c>
      <c r="R86" s="95">
        <f t="shared" si="25"/>
        <v>17</v>
      </c>
      <c r="S86" s="95">
        <f t="shared" si="25"/>
        <v>18</v>
      </c>
      <c r="T86" s="95">
        <f t="shared" si="25"/>
        <v>19</v>
      </c>
      <c r="U86" s="95">
        <f t="shared" si="25"/>
        <v>20</v>
      </c>
      <c r="V86" s="95">
        <f t="shared" si="25"/>
        <v>21</v>
      </c>
      <c r="W86" s="95">
        <f t="shared" si="25"/>
        <v>22</v>
      </c>
      <c r="X86" s="95">
        <f t="shared" si="25"/>
        <v>23</v>
      </c>
      <c r="Y86" s="95">
        <f t="shared" si="25"/>
        <v>24</v>
      </c>
      <c r="Z86" s="95">
        <f t="shared" si="25"/>
        <v>25</v>
      </c>
      <c r="AA86" s="95">
        <f t="shared" si="25"/>
        <v>26</v>
      </c>
      <c r="AB86" s="95">
        <f t="shared" si="25"/>
        <v>27</v>
      </c>
      <c r="AC86" s="95">
        <f t="shared" si="25"/>
        <v>28</v>
      </c>
      <c r="AD86" s="95">
        <f t="shared" si="25"/>
        <v>29</v>
      </c>
      <c r="AE86" s="95">
        <f t="shared" si="25"/>
        <v>30</v>
      </c>
      <c r="AF86" s="95">
        <f t="shared" si="25"/>
        <v>31</v>
      </c>
      <c r="AG86" s="95">
        <f t="shared" si="25"/>
        <v>32</v>
      </c>
      <c r="AH86" s="95">
        <f t="shared" si="25"/>
        <v>33</v>
      </c>
      <c r="AI86" s="95">
        <f t="shared" si="25"/>
        <v>34</v>
      </c>
      <c r="AJ86" s="95">
        <f t="shared" si="25"/>
        <v>35</v>
      </c>
      <c r="AK86" s="95">
        <f t="shared" si="25"/>
        <v>36</v>
      </c>
      <c r="AL86" s="95">
        <f t="shared" si="25"/>
        <v>37</v>
      </c>
      <c r="AM86" s="95">
        <f t="shared" si="25"/>
        <v>38</v>
      </c>
      <c r="AN86" s="95">
        <f t="shared" si="25"/>
        <v>39</v>
      </c>
      <c r="AO86" s="95">
        <f t="shared" si="25"/>
        <v>40</v>
      </c>
      <c r="AP86" s="95">
        <f t="shared" si="25"/>
        <v>41</v>
      </c>
      <c r="AQ86" s="95">
        <f t="shared" si="25"/>
        <v>42</v>
      </c>
      <c r="AR86" s="95">
        <f t="shared" si="25"/>
        <v>43</v>
      </c>
      <c r="AS86" s="95">
        <f t="shared" si="25"/>
        <v>44</v>
      </c>
      <c r="AT86" s="95">
        <f t="shared" si="25"/>
        <v>45</v>
      </c>
      <c r="AU86" s="95">
        <f t="shared" si="25"/>
        <v>46</v>
      </c>
      <c r="AV86" s="95">
        <f t="shared" si="25"/>
        <v>47</v>
      </c>
      <c r="AW86" s="95">
        <f t="shared" si="25"/>
        <v>48</v>
      </c>
      <c r="AX86" s="95">
        <f t="shared" si="25"/>
        <v>49</v>
      </c>
      <c r="AY86" s="95">
        <f t="shared" si="25"/>
        <v>50</v>
      </c>
      <c r="AZ86" s="95">
        <f t="shared" si="25"/>
        <v>51</v>
      </c>
      <c r="BA86" s="95">
        <f t="shared" si="25"/>
        <v>52</v>
      </c>
      <c r="BB86" s="95">
        <f t="shared" si="25"/>
        <v>53</v>
      </c>
      <c r="BC86" s="95">
        <f t="shared" si="25"/>
        <v>54</v>
      </c>
      <c r="BD86" s="95">
        <f t="shared" si="25"/>
        <v>55</v>
      </c>
      <c r="BE86" s="95">
        <f t="shared" si="25"/>
        <v>56</v>
      </c>
      <c r="BF86" s="95">
        <f t="shared" si="25"/>
        <v>57</v>
      </c>
      <c r="BG86" s="95">
        <f t="shared" si="25"/>
        <v>58</v>
      </c>
      <c r="BH86" s="95">
        <f t="shared" si="25"/>
        <v>59</v>
      </c>
      <c r="BI86" s="95">
        <f t="shared" si="25"/>
        <v>60</v>
      </c>
      <c r="BJ86" s="95"/>
      <c r="BK86" s="95"/>
      <c r="BL86" s="95"/>
      <c r="BM86" s="95"/>
      <c r="BN86" s="95"/>
      <c r="BO86" s="95"/>
      <c r="BP86" s="95"/>
      <c r="BQ86" s="95"/>
      <c r="BR86" s="95"/>
      <c r="BS86" s="95"/>
      <c r="BT86" s="95"/>
      <c r="BU86" s="95"/>
      <c r="BV86" s="95"/>
      <c r="BW86" s="95"/>
      <c r="BX86" s="95"/>
      <c r="BY86" s="95"/>
      <c r="BZ86" s="95"/>
      <c r="CA86" s="95"/>
    </row>
    <row r="87" spans="1:79" ht="14.25" customHeight="1">
      <c r="A87" s="99" t="str">
        <f t="shared" ref="A87:BI87" si="26">A78</f>
        <v>Subscription Revenue</v>
      </c>
      <c r="B87" s="99" t="e">
        <f t="shared" si="26"/>
        <v>#REF!</v>
      </c>
      <c r="C87" s="99" t="e">
        <f t="shared" si="26"/>
        <v>#REF!</v>
      </c>
      <c r="D87" s="99" t="e">
        <f t="shared" si="26"/>
        <v>#REF!</v>
      </c>
      <c r="E87" s="99" t="e">
        <f t="shared" si="26"/>
        <v>#REF!</v>
      </c>
      <c r="F87" s="99" t="e">
        <f t="shared" si="26"/>
        <v>#REF!</v>
      </c>
      <c r="G87" s="99" t="e">
        <f t="shared" si="26"/>
        <v>#REF!</v>
      </c>
      <c r="H87" s="99" t="e">
        <f t="shared" si="26"/>
        <v>#REF!</v>
      </c>
      <c r="I87" s="99" t="e">
        <f t="shared" si="26"/>
        <v>#REF!</v>
      </c>
      <c r="J87" s="99" t="e">
        <f t="shared" si="26"/>
        <v>#REF!</v>
      </c>
      <c r="K87" s="99" t="e">
        <f t="shared" si="26"/>
        <v>#REF!</v>
      </c>
      <c r="L87" s="99" t="e">
        <f t="shared" si="26"/>
        <v>#REF!</v>
      </c>
      <c r="M87" s="99" t="e">
        <f t="shared" si="26"/>
        <v>#REF!</v>
      </c>
      <c r="N87" s="99" t="e">
        <f t="shared" si="26"/>
        <v>#REF!</v>
      </c>
      <c r="O87" s="99" t="e">
        <f t="shared" si="26"/>
        <v>#REF!</v>
      </c>
      <c r="P87" s="99" t="e">
        <f t="shared" si="26"/>
        <v>#REF!</v>
      </c>
      <c r="Q87" s="99" t="e">
        <f t="shared" si="26"/>
        <v>#REF!</v>
      </c>
      <c r="R87" s="99" t="e">
        <f t="shared" si="26"/>
        <v>#REF!</v>
      </c>
      <c r="S87" s="99" t="e">
        <f t="shared" si="26"/>
        <v>#REF!</v>
      </c>
      <c r="T87" s="99" t="e">
        <f t="shared" si="26"/>
        <v>#REF!</v>
      </c>
      <c r="U87" s="99" t="e">
        <f t="shared" si="26"/>
        <v>#REF!</v>
      </c>
      <c r="V87" s="99" t="e">
        <f t="shared" si="26"/>
        <v>#REF!</v>
      </c>
      <c r="W87" s="99" t="e">
        <f t="shared" si="26"/>
        <v>#REF!</v>
      </c>
      <c r="X87" s="99" t="e">
        <f t="shared" si="26"/>
        <v>#REF!</v>
      </c>
      <c r="Y87" s="99" t="e">
        <f t="shared" si="26"/>
        <v>#REF!</v>
      </c>
      <c r="Z87" s="99" t="e">
        <f t="shared" si="26"/>
        <v>#REF!</v>
      </c>
      <c r="AA87" s="99" t="e">
        <f t="shared" si="26"/>
        <v>#REF!</v>
      </c>
      <c r="AB87" s="99" t="e">
        <f t="shared" si="26"/>
        <v>#REF!</v>
      </c>
      <c r="AC87" s="99" t="e">
        <f t="shared" si="26"/>
        <v>#REF!</v>
      </c>
      <c r="AD87" s="99" t="e">
        <f t="shared" si="26"/>
        <v>#REF!</v>
      </c>
      <c r="AE87" s="99" t="e">
        <f t="shared" si="26"/>
        <v>#REF!</v>
      </c>
      <c r="AF87" s="99" t="e">
        <f t="shared" si="26"/>
        <v>#REF!</v>
      </c>
      <c r="AG87" s="99" t="e">
        <f t="shared" si="26"/>
        <v>#REF!</v>
      </c>
      <c r="AH87" s="99" t="e">
        <f t="shared" si="26"/>
        <v>#REF!</v>
      </c>
      <c r="AI87" s="99" t="e">
        <f t="shared" si="26"/>
        <v>#REF!</v>
      </c>
      <c r="AJ87" s="99" t="e">
        <f t="shared" si="26"/>
        <v>#REF!</v>
      </c>
      <c r="AK87" s="99" t="e">
        <f t="shared" si="26"/>
        <v>#REF!</v>
      </c>
      <c r="AL87" s="99" t="e">
        <f t="shared" si="26"/>
        <v>#REF!</v>
      </c>
      <c r="AM87" s="99" t="e">
        <f t="shared" si="26"/>
        <v>#REF!</v>
      </c>
      <c r="AN87" s="99" t="e">
        <f t="shared" si="26"/>
        <v>#REF!</v>
      </c>
      <c r="AO87" s="99" t="e">
        <f t="shared" si="26"/>
        <v>#REF!</v>
      </c>
      <c r="AP87" s="99" t="e">
        <f t="shared" si="26"/>
        <v>#REF!</v>
      </c>
      <c r="AQ87" s="99" t="e">
        <f t="shared" si="26"/>
        <v>#REF!</v>
      </c>
      <c r="AR87" s="99" t="e">
        <f t="shared" si="26"/>
        <v>#REF!</v>
      </c>
      <c r="AS87" s="99" t="e">
        <f t="shared" si="26"/>
        <v>#REF!</v>
      </c>
      <c r="AT87" s="99" t="e">
        <f t="shared" si="26"/>
        <v>#REF!</v>
      </c>
      <c r="AU87" s="99" t="e">
        <f t="shared" si="26"/>
        <v>#REF!</v>
      </c>
      <c r="AV87" s="99" t="e">
        <f t="shared" si="26"/>
        <v>#REF!</v>
      </c>
      <c r="AW87" s="99" t="e">
        <f t="shared" si="26"/>
        <v>#REF!</v>
      </c>
      <c r="AX87" s="99" t="e">
        <f t="shared" si="26"/>
        <v>#REF!</v>
      </c>
      <c r="AY87" s="99" t="e">
        <f t="shared" si="26"/>
        <v>#REF!</v>
      </c>
      <c r="AZ87" s="99" t="e">
        <f t="shared" si="26"/>
        <v>#REF!</v>
      </c>
      <c r="BA87" s="99" t="e">
        <f t="shared" si="26"/>
        <v>#REF!</v>
      </c>
      <c r="BB87" s="99" t="e">
        <f t="shared" si="26"/>
        <v>#REF!</v>
      </c>
      <c r="BC87" s="99" t="e">
        <f t="shared" si="26"/>
        <v>#REF!</v>
      </c>
      <c r="BD87" s="99" t="e">
        <f t="shared" si="26"/>
        <v>#REF!</v>
      </c>
      <c r="BE87" s="99" t="e">
        <f t="shared" si="26"/>
        <v>#REF!</v>
      </c>
      <c r="BF87" s="99" t="e">
        <f t="shared" si="26"/>
        <v>#REF!</v>
      </c>
      <c r="BG87" s="99" t="e">
        <f t="shared" si="26"/>
        <v>#REF!</v>
      </c>
      <c r="BH87" s="99" t="e">
        <f t="shared" si="26"/>
        <v>#REF!</v>
      </c>
      <c r="BI87" s="99" t="e">
        <f t="shared" si="26"/>
        <v>#REF!</v>
      </c>
      <c r="BJ87" s="100"/>
      <c r="BK87" s="100"/>
      <c r="BL87" s="100"/>
      <c r="BM87" s="100"/>
      <c r="BN87" s="100"/>
      <c r="BO87" s="100"/>
      <c r="BP87" s="100"/>
      <c r="BQ87" s="100"/>
      <c r="BR87" s="100"/>
      <c r="BS87" s="100"/>
      <c r="BT87" s="100"/>
      <c r="BU87" s="100"/>
      <c r="BV87" s="100"/>
      <c r="BW87" s="100"/>
      <c r="BX87" s="100"/>
      <c r="BY87" s="100"/>
      <c r="BZ87" s="100"/>
      <c r="CA87" s="100"/>
    </row>
    <row r="88" spans="1:79" ht="14.25" customHeight="1">
      <c r="A88" s="99" t="str">
        <f t="shared" ref="A88:BI88" si="27">A79</f>
        <v>Ad Revenue</v>
      </c>
      <c r="B88" s="99" t="e">
        <f t="shared" si="27"/>
        <v>#REF!</v>
      </c>
      <c r="C88" s="99" t="e">
        <f t="shared" si="27"/>
        <v>#REF!</v>
      </c>
      <c r="D88" s="99" t="e">
        <f t="shared" si="27"/>
        <v>#REF!</v>
      </c>
      <c r="E88" s="99" t="e">
        <f t="shared" si="27"/>
        <v>#REF!</v>
      </c>
      <c r="F88" s="99" t="e">
        <f t="shared" si="27"/>
        <v>#REF!</v>
      </c>
      <c r="G88" s="99" t="e">
        <f t="shared" si="27"/>
        <v>#REF!</v>
      </c>
      <c r="H88" s="99" t="e">
        <f t="shared" si="27"/>
        <v>#REF!</v>
      </c>
      <c r="I88" s="99" t="e">
        <f t="shared" si="27"/>
        <v>#REF!</v>
      </c>
      <c r="J88" s="99" t="e">
        <f t="shared" si="27"/>
        <v>#REF!</v>
      </c>
      <c r="K88" s="99" t="e">
        <f t="shared" si="27"/>
        <v>#REF!</v>
      </c>
      <c r="L88" s="99" t="e">
        <f t="shared" si="27"/>
        <v>#REF!</v>
      </c>
      <c r="M88" s="99" t="e">
        <f t="shared" si="27"/>
        <v>#REF!</v>
      </c>
      <c r="N88" s="99" t="e">
        <f t="shared" si="27"/>
        <v>#REF!</v>
      </c>
      <c r="O88" s="99" t="e">
        <f t="shared" si="27"/>
        <v>#REF!</v>
      </c>
      <c r="P88" s="99" t="e">
        <f t="shared" si="27"/>
        <v>#REF!</v>
      </c>
      <c r="Q88" s="99" t="e">
        <f t="shared" si="27"/>
        <v>#REF!</v>
      </c>
      <c r="R88" s="99" t="e">
        <f t="shared" si="27"/>
        <v>#REF!</v>
      </c>
      <c r="S88" s="99" t="e">
        <f t="shared" si="27"/>
        <v>#REF!</v>
      </c>
      <c r="T88" s="99" t="e">
        <f t="shared" si="27"/>
        <v>#REF!</v>
      </c>
      <c r="U88" s="99" t="e">
        <f t="shared" si="27"/>
        <v>#REF!</v>
      </c>
      <c r="V88" s="99" t="e">
        <f t="shared" si="27"/>
        <v>#REF!</v>
      </c>
      <c r="W88" s="99" t="e">
        <f t="shared" si="27"/>
        <v>#REF!</v>
      </c>
      <c r="X88" s="99" t="e">
        <f t="shared" si="27"/>
        <v>#REF!</v>
      </c>
      <c r="Y88" s="99" t="e">
        <f t="shared" si="27"/>
        <v>#REF!</v>
      </c>
      <c r="Z88" s="99" t="e">
        <f t="shared" si="27"/>
        <v>#REF!</v>
      </c>
      <c r="AA88" s="99" t="e">
        <f t="shared" si="27"/>
        <v>#REF!</v>
      </c>
      <c r="AB88" s="99" t="e">
        <f t="shared" si="27"/>
        <v>#REF!</v>
      </c>
      <c r="AC88" s="99" t="e">
        <f t="shared" si="27"/>
        <v>#REF!</v>
      </c>
      <c r="AD88" s="99" t="e">
        <f t="shared" si="27"/>
        <v>#REF!</v>
      </c>
      <c r="AE88" s="99" t="e">
        <f t="shared" si="27"/>
        <v>#REF!</v>
      </c>
      <c r="AF88" s="99" t="e">
        <f t="shared" si="27"/>
        <v>#REF!</v>
      </c>
      <c r="AG88" s="99" t="e">
        <f t="shared" si="27"/>
        <v>#REF!</v>
      </c>
      <c r="AH88" s="99" t="e">
        <f t="shared" si="27"/>
        <v>#REF!</v>
      </c>
      <c r="AI88" s="99" t="e">
        <f t="shared" si="27"/>
        <v>#REF!</v>
      </c>
      <c r="AJ88" s="99" t="e">
        <f t="shared" si="27"/>
        <v>#REF!</v>
      </c>
      <c r="AK88" s="99" t="e">
        <f t="shared" si="27"/>
        <v>#REF!</v>
      </c>
      <c r="AL88" s="99" t="e">
        <f t="shared" si="27"/>
        <v>#REF!</v>
      </c>
      <c r="AM88" s="99" t="e">
        <f t="shared" si="27"/>
        <v>#REF!</v>
      </c>
      <c r="AN88" s="99" t="e">
        <f t="shared" si="27"/>
        <v>#REF!</v>
      </c>
      <c r="AO88" s="99" t="e">
        <f t="shared" si="27"/>
        <v>#REF!</v>
      </c>
      <c r="AP88" s="99" t="e">
        <f t="shared" si="27"/>
        <v>#REF!</v>
      </c>
      <c r="AQ88" s="99" t="e">
        <f t="shared" si="27"/>
        <v>#REF!</v>
      </c>
      <c r="AR88" s="99" t="e">
        <f t="shared" si="27"/>
        <v>#REF!</v>
      </c>
      <c r="AS88" s="99" t="e">
        <f t="shared" si="27"/>
        <v>#REF!</v>
      </c>
      <c r="AT88" s="99" t="e">
        <f t="shared" si="27"/>
        <v>#REF!</v>
      </c>
      <c r="AU88" s="99" t="e">
        <f t="shared" si="27"/>
        <v>#REF!</v>
      </c>
      <c r="AV88" s="99" t="e">
        <f t="shared" si="27"/>
        <v>#REF!</v>
      </c>
      <c r="AW88" s="99" t="e">
        <f t="shared" si="27"/>
        <v>#REF!</v>
      </c>
      <c r="AX88" s="99" t="e">
        <f t="shared" si="27"/>
        <v>#REF!</v>
      </c>
      <c r="AY88" s="99" t="e">
        <f t="shared" si="27"/>
        <v>#REF!</v>
      </c>
      <c r="AZ88" s="99" t="e">
        <f t="shared" si="27"/>
        <v>#REF!</v>
      </c>
      <c r="BA88" s="99" t="e">
        <f t="shared" si="27"/>
        <v>#REF!</v>
      </c>
      <c r="BB88" s="99" t="e">
        <f t="shared" si="27"/>
        <v>#REF!</v>
      </c>
      <c r="BC88" s="99" t="e">
        <f t="shared" si="27"/>
        <v>#REF!</v>
      </c>
      <c r="BD88" s="99" t="e">
        <f t="shared" si="27"/>
        <v>#REF!</v>
      </c>
      <c r="BE88" s="99" t="e">
        <f t="shared" si="27"/>
        <v>#REF!</v>
      </c>
      <c r="BF88" s="99" t="e">
        <f t="shared" si="27"/>
        <v>#REF!</v>
      </c>
      <c r="BG88" s="99" t="e">
        <f t="shared" si="27"/>
        <v>#REF!</v>
      </c>
      <c r="BH88" s="99" t="e">
        <f t="shared" si="27"/>
        <v>#REF!</v>
      </c>
      <c r="BI88" s="99" t="e">
        <f t="shared" si="27"/>
        <v>#REF!</v>
      </c>
      <c r="BJ88" s="100"/>
      <c r="BK88" s="100"/>
      <c r="BL88" s="100"/>
      <c r="BM88" s="100"/>
      <c r="BN88" s="100"/>
      <c r="BO88" s="100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100"/>
      <c r="CA88" s="100"/>
    </row>
    <row r="89" spans="1:79" ht="14.25" customHeight="1">
      <c r="A89" s="99" t="str">
        <f t="shared" ref="A89:BI89" si="28">A80</f>
        <v>In-App Purchases Revenue</v>
      </c>
      <c r="B89" s="99" t="e">
        <f t="shared" si="28"/>
        <v>#REF!</v>
      </c>
      <c r="C89" s="99" t="e">
        <f t="shared" si="28"/>
        <v>#REF!</v>
      </c>
      <c r="D89" s="99" t="e">
        <f t="shared" si="28"/>
        <v>#REF!</v>
      </c>
      <c r="E89" s="99" t="e">
        <f t="shared" si="28"/>
        <v>#REF!</v>
      </c>
      <c r="F89" s="99" t="e">
        <f t="shared" si="28"/>
        <v>#REF!</v>
      </c>
      <c r="G89" s="99" t="e">
        <f t="shared" si="28"/>
        <v>#REF!</v>
      </c>
      <c r="H89" s="99" t="e">
        <f t="shared" si="28"/>
        <v>#REF!</v>
      </c>
      <c r="I89" s="99" t="e">
        <f t="shared" si="28"/>
        <v>#REF!</v>
      </c>
      <c r="J89" s="99" t="e">
        <f t="shared" si="28"/>
        <v>#REF!</v>
      </c>
      <c r="K89" s="99" t="e">
        <f t="shared" si="28"/>
        <v>#REF!</v>
      </c>
      <c r="L89" s="99" t="e">
        <f t="shared" si="28"/>
        <v>#REF!</v>
      </c>
      <c r="M89" s="99" t="e">
        <f t="shared" si="28"/>
        <v>#REF!</v>
      </c>
      <c r="N89" s="99" t="e">
        <f t="shared" si="28"/>
        <v>#REF!</v>
      </c>
      <c r="O89" s="99" t="e">
        <f t="shared" si="28"/>
        <v>#REF!</v>
      </c>
      <c r="P89" s="99" t="e">
        <f t="shared" si="28"/>
        <v>#REF!</v>
      </c>
      <c r="Q89" s="99" t="e">
        <f t="shared" si="28"/>
        <v>#REF!</v>
      </c>
      <c r="R89" s="99" t="e">
        <f t="shared" si="28"/>
        <v>#REF!</v>
      </c>
      <c r="S89" s="99" t="e">
        <f t="shared" si="28"/>
        <v>#REF!</v>
      </c>
      <c r="T89" s="99" t="e">
        <f t="shared" si="28"/>
        <v>#REF!</v>
      </c>
      <c r="U89" s="99" t="e">
        <f t="shared" si="28"/>
        <v>#REF!</v>
      </c>
      <c r="V89" s="99" t="e">
        <f t="shared" si="28"/>
        <v>#REF!</v>
      </c>
      <c r="W89" s="99" t="e">
        <f t="shared" si="28"/>
        <v>#REF!</v>
      </c>
      <c r="X89" s="99" t="e">
        <f t="shared" si="28"/>
        <v>#REF!</v>
      </c>
      <c r="Y89" s="99" t="e">
        <f t="shared" si="28"/>
        <v>#REF!</v>
      </c>
      <c r="Z89" s="99" t="e">
        <f t="shared" si="28"/>
        <v>#REF!</v>
      </c>
      <c r="AA89" s="99" t="e">
        <f t="shared" si="28"/>
        <v>#REF!</v>
      </c>
      <c r="AB89" s="99" t="e">
        <f t="shared" si="28"/>
        <v>#REF!</v>
      </c>
      <c r="AC89" s="99" t="e">
        <f t="shared" si="28"/>
        <v>#REF!</v>
      </c>
      <c r="AD89" s="99" t="e">
        <f t="shared" si="28"/>
        <v>#REF!</v>
      </c>
      <c r="AE89" s="99" t="e">
        <f t="shared" si="28"/>
        <v>#REF!</v>
      </c>
      <c r="AF89" s="99" t="e">
        <f t="shared" si="28"/>
        <v>#REF!</v>
      </c>
      <c r="AG89" s="99" t="e">
        <f t="shared" si="28"/>
        <v>#REF!</v>
      </c>
      <c r="AH89" s="99" t="e">
        <f t="shared" si="28"/>
        <v>#REF!</v>
      </c>
      <c r="AI89" s="99" t="e">
        <f t="shared" si="28"/>
        <v>#REF!</v>
      </c>
      <c r="AJ89" s="99" t="e">
        <f t="shared" si="28"/>
        <v>#REF!</v>
      </c>
      <c r="AK89" s="99" t="e">
        <f t="shared" si="28"/>
        <v>#REF!</v>
      </c>
      <c r="AL89" s="99" t="e">
        <f t="shared" si="28"/>
        <v>#REF!</v>
      </c>
      <c r="AM89" s="99" t="e">
        <f t="shared" si="28"/>
        <v>#REF!</v>
      </c>
      <c r="AN89" s="99" t="e">
        <f t="shared" si="28"/>
        <v>#REF!</v>
      </c>
      <c r="AO89" s="99" t="e">
        <f t="shared" si="28"/>
        <v>#REF!</v>
      </c>
      <c r="AP89" s="99" t="e">
        <f t="shared" si="28"/>
        <v>#REF!</v>
      </c>
      <c r="AQ89" s="99" t="e">
        <f t="shared" si="28"/>
        <v>#REF!</v>
      </c>
      <c r="AR89" s="99" t="e">
        <f t="shared" si="28"/>
        <v>#REF!</v>
      </c>
      <c r="AS89" s="99" t="e">
        <f t="shared" si="28"/>
        <v>#REF!</v>
      </c>
      <c r="AT89" s="99" t="e">
        <f t="shared" si="28"/>
        <v>#REF!</v>
      </c>
      <c r="AU89" s="99" t="e">
        <f t="shared" si="28"/>
        <v>#REF!</v>
      </c>
      <c r="AV89" s="99" t="e">
        <f t="shared" si="28"/>
        <v>#REF!</v>
      </c>
      <c r="AW89" s="99" t="e">
        <f t="shared" si="28"/>
        <v>#REF!</v>
      </c>
      <c r="AX89" s="99" t="e">
        <f t="shared" si="28"/>
        <v>#REF!</v>
      </c>
      <c r="AY89" s="99" t="e">
        <f t="shared" si="28"/>
        <v>#REF!</v>
      </c>
      <c r="AZ89" s="99" t="e">
        <f t="shared" si="28"/>
        <v>#REF!</v>
      </c>
      <c r="BA89" s="99" t="e">
        <f t="shared" si="28"/>
        <v>#REF!</v>
      </c>
      <c r="BB89" s="99" t="e">
        <f t="shared" si="28"/>
        <v>#REF!</v>
      </c>
      <c r="BC89" s="99" t="e">
        <f t="shared" si="28"/>
        <v>#REF!</v>
      </c>
      <c r="BD89" s="99" t="e">
        <f t="shared" si="28"/>
        <v>#REF!</v>
      </c>
      <c r="BE89" s="99" t="e">
        <f t="shared" si="28"/>
        <v>#REF!</v>
      </c>
      <c r="BF89" s="99" t="e">
        <f t="shared" si="28"/>
        <v>#REF!</v>
      </c>
      <c r="BG89" s="99" t="e">
        <f t="shared" si="28"/>
        <v>#REF!</v>
      </c>
      <c r="BH89" s="99" t="e">
        <f t="shared" si="28"/>
        <v>#REF!</v>
      </c>
      <c r="BI89" s="99" t="e">
        <f t="shared" si="28"/>
        <v>#REF!</v>
      </c>
      <c r="BJ89" s="100"/>
      <c r="BK89" s="100"/>
      <c r="BL89" s="100"/>
      <c r="BM89" s="100"/>
      <c r="BN89" s="100"/>
      <c r="BO89" s="100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100"/>
      <c r="CA89" s="100"/>
    </row>
    <row r="90" spans="1:79" ht="14.25" customHeight="1">
      <c r="A90" s="99">
        <f t="shared" ref="A90:BI90" si="29">A81</f>
        <v>0</v>
      </c>
      <c r="B90" s="99">
        <f t="shared" si="29"/>
        <v>0</v>
      </c>
      <c r="C90" s="99">
        <f t="shared" si="29"/>
        <v>0</v>
      </c>
      <c r="D90" s="99">
        <f t="shared" si="29"/>
        <v>0</v>
      </c>
      <c r="E90" s="99">
        <f t="shared" si="29"/>
        <v>0</v>
      </c>
      <c r="F90" s="99">
        <f t="shared" si="29"/>
        <v>0</v>
      </c>
      <c r="G90" s="99">
        <f t="shared" si="29"/>
        <v>0</v>
      </c>
      <c r="H90" s="99">
        <f t="shared" si="29"/>
        <v>0</v>
      </c>
      <c r="I90" s="99">
        <f t="shared" si="29"/>
        <v>0</v>
      </c>
      <c r="J90" s="99">
        <f t="shared" si="29"/>
        <v>0</v>
      </c>
      <c r="K90" s="99">
        <f t="shared" si="29"/>
        <v>0</v>
      </c>
      <c r="L90" s="99">
        <f t="shared" si="29"/>
        <v>0</v>
      </c>
      <c r="M90" s="99">
        <f t="shared" si="29"/>
        <v>0</v>
      </c>
      <c r="N90" s="99">
        <f t="shared" si="29"/>
        <v>0</v>
      </c>
      <c r="O90" s="99">
        <f t="shared" si="29"/>
        <v>0</v>
      </c>
      <c r="P90" s="99">
        <f t="shared" si="29"/>
        <v>0</v>
      </c>
      <c r="Q90" s="99">
        <f t="shared" si="29"/>
        <v>0</v>
      </c>
      <c r="R90" s="99">
        <f t="shared" si="29"/>
        <v>0</v>
      </c>
      <c r="S90" s="99">
        <f t="shared" si="29"/>
        <v>0</v>
      </c>
      <c r="T90" s="99">
        <f t="shared" si="29"/>
        <v>0</v>
      </c>
      <c r="U90" s="99">
        <f t="shared" si="29"/>
        <v>0</v>
      </c>
      <c r="V90" s="99">
        <f t="shared" si="29"/>
        <v>0</v>
      </c>
      <c r="W90" s="99">
        <f t="shared" si="29"/>
        <v>0</v>
      </c>
      <c r="X90" s="99">
        <f t="shared" si="29"/>
        <v>0</v>
      </c>
      <c r="Y90" s="99">
        <f t="shared" si="29"/>
        <v>0</v>
      </c>
      <c r="Z90" s="99">
        <f t="shared" si="29"/>
        <v>0</v>
      </c>
      <c r="AA90" s="99">
        <f t="shared" si="29"/>
        <v>0</v>
      </c>
      <c r="AB90" s="99">
        <f t="shared" si="29"/>
        <v>0</v>
      </c>
      <c r="AC90" s="99">
        <f t="shared" si="29"/>
        <v>0</v>
      </c>
      <c r="AD90" s="99">
        <f t="shared" si="29"/>
        <v>0</v>
      </c>
      <c r="AE90" s="99">
        <f t="shared" si="29"/>
        <v>0</v>
      </c>
      <c r="AF90" s="99">
        <f t="shared" si="29"/>
        <v>0</v>
      </c>
      <c r="AG90" s="99">
        <f t="shared" si="29"/>
        <v>0</v>
      </c>
      <c r="AH90" s="99">
        <f t="shared" si="29"/>
        <v>0</v>
      </c>
      <c r="AI90" s="99">
        <f t="shared" si="29"/>
        <v>0</v>
      </c>
      <c r="AJ90" s="99">
        <f t="shared" si="29"/>
        <v>0</v>
      </c>
      <c r="AK90" s="99">
        <f t="shared" si="29"/>
        <v>0</v>
      </c>
      <c r="AL90" s="99">
        <f t="shared" si="29"/>
        <v>0</v>
      </c>
      <c r="AM90" s="99">
        <f t="shared" si="29"/>
        <v>0</v>
      </c>
      <c r="AN90" s="99">
        <f t="shared" si="29"/>
        <v>0</v>
      </c>
      <c r="AO90" s="99">
        <f t="shared" si="29"/>
        <v>0</v>
      </c>
      <c r="AP90" s="99">
        <f t="shared" si="29"/>
        <v>0</v>
      </c>
      <c r="AQ90" s="99">
        <f t="shared" si="29"/>
        <v>0</v>
      </c>
      <c r="AR90" s="99">
        <f t="shared" si="29"/>
        <v>0</v>
      </c>
      <c r="AS90" s="99">
        <f t="shared" si="29"/>
        <v>0</v>
      </c>
      <c r="AT90" s="99">
        <f t="shared" si="29"/>
        <v>0</v>
      </c>
      <c r="AU90" s="99">
        <f t="shared" si="29"/>
        <v>0</v>
      </c>
      <c r="AV90" s="99">
        <f t="shared" si="29"/>
        <v>0</v>
      </c>
      <c r="AW90" s="99">
        <f t="shared" si="29"/>
        <v>0</v>
      </c>
      <c r="AX90" s="99">
        <f t="shared" si="29"/>
        <v>0</v>
      </c>
      <c r="AY90" s="99">
        <f t="shared" si="29"/>
        <v>0</v>
      </c>
      <c r="AZ90" s="99">
        <f t="shared" si="29"/>
        <v>0</v>
      </c>
      <c r="BA90" s="99">
        <f t="shared" si="29"/>
        <v>0</v>
      </c>
      <c r="BB90" s="99">
        <f t="shared" si="29"/>
        <v>0</v>
      </c>
      <c r="BC90" s="99">
        <f t="shared" si="29"/>
        <v>0</v>
      </c>
      <c r="BD90" s="99">
        <f t="shared" si="29"/>
        <v>0</v>
      </c>
      <c r="BE90" s="99">
        <f t="shared" si="29"/>
        <v>0</v>
      </c>
      <c r="BF90" s="99">
        <f t="shared" si="29"/>
        <v>0</v>
      </c>
      <c r="BG90" s="99">
        <f t="shared" si="29"/>
        <v>0</v>
      </c>
      <c r="BH90" s="99">
        <f t="shared" si="29"/>
        <v>0</v>
      </c>
      <c r="BI90" s="99">
        <f t="shared" si="29"/>
        <v>0</v>
      </c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97"/>
    </row>
    <row r="91" spans="1:79" ht="14.25" customHeight="1">
      <c r="A91" s="95" t="s">
        <v>49</v>
      </c>
      <c r="B91" s="101" t="e">
        <f t="shared" ref="B91:BI91" si="30">SUM(B87:B90)</f>
        <v>#REF!</v>
      </c>
      <c r="C91" s="101" t="e">
        <f t="shared" si="30"/>
        <v>#REF!</v>
      </c>
      <c r="D91" s="101" t="e">
        <f t="shared" si="30"/>
        <v>#REF!</v>
      </c>
      <c r="E91" s="101" t="e">
        <f t="shared" si="30"/>
        <v>#REF!</v>
      </c>
      <c r="F91" s="101" t="e">
        <f t="shared" si="30"/>
        <v>#REF!</v>
      </c>
      <c r="G91" s="101" t="e">
        <f t="shared" si="30"/>
        <v>#REF!</v>
      </c>
      <c r="H91" s="101" t="e">
        <f t="shared" si="30"/>
        <v>#REF!</v>
      </c>
      <c r="I91" s="101" t="e">
        <f t="shared" si="30"/>
        <v>#REF!</v>
      </c>
      <c r="J91" s="101" t="e">
        <f t="shared" si="30"/>
        <v>#REF!</v>
      </c>
      <c r="K91" s="101" t="e">
        <f t="shared" si="30"/>
        <v>#REF!</v>
      </c>
      <c r="L91" s="101" t="e">
        <f t="shared" si="30"/>
        <v>#REF!</v>
      </c>
      <c r="M91" s="101" t="e">
        <f t="shared" si="30"/>
        <v>#REF!</v>
      </c>
      <c r="N91" s="101" t="e">
        <f t="shared" si="30"/>
        <v>#REF!</v>
      </c>
      <c r="O91" s="101" t="e">
        <f t="shared" si="30"/>
        <v>#REF!</v>
      </c>
      <c r="P91" s="101" t="e">
        <f t="shared" si="30"/>
        <v>#REF!</v>
      </c>
      <c r="Q91" s="101" t="e">
        <f t="shared" si="30"/>
        <v>#REF!</v>
      </c>
      <c r="R91" s="101" t="e">
        <f t="shared" si="30"/>
        <v>#REF!</v>
      </c>
      <c r="S91" s="101" t="e">
        <f t="shared" si="30"/>
        <v>#REF!</v>
      </c>
      <c r="T91" s="101" t="e">
        <f t="shared" si="30"/>
        <v>#REF!</v>
      </c>
      <c r="U91" s="101" t="e">
        <f t="shared" si="30"/>
        <v>#REF!</v>
      </c>
      <c r="V91" s="101" t="e">
        <f t="shared" si="30"/>
        <v>#REF!</v>
      </c>
      <c r="W91" s="101" t="e">
        <f t="shared" si="30"/>
        <v>#REF!</v>
      </c>
      <c r="X91" s="101" t="e">
        <f t="shared" si="30"/>
        <v>#REF!</v>
      </c>
      <c r="Y91" s="101" t="e">
        <f t="shared" si="30"/>
        <v>#REF!</v>
      </c>
      <c r="Z91" s="101" t="e">
        <f t="shared" si="30"/>
        <v>#REF!</v>
      </c>
      <c r="AA91" s="101" t="e">
        <f t="shared" si="30"/>
        <v>#REF!</v>
      </c>
      <c r="AB91" s="101" t="e">
        <f t="shared" si="30"/>
        <v>#REF!</v>
      </c>
      <c r="AC91" s="101" t="e">
        <f t="shared" si="30"/>
        <v>#REF!</v>
      </c>
      <c r="AD91" s="101" t="e">
        <f t="shared" si="30"/>
        <v>#REF!</v>
      </c>
      <c r="AE91" s="101" t="e">
        <f t="shared" si="30"/>
        <v>#REF!</v>
      </c>
      <c r="AF91" s="101" t="e">
        <f t="shared" si="30"/>
        <v>#REF!</v>
      </c>
      <c r="AG91" s="101" t="e">
        <f t="shared" si="30"/>
        <v>#REF!</v>
      </c>
      <c r="AH91" s="101" t="e">
        <f t="shared" si="30"/>
        <v>#REF!</v>
      </c>
      <c r="AI91" s="101" t="e">
        <f t="shared" si="30"/>
        <v>#REF!</v>
      </c>
      <c r="AJ91" s="101" t="e">
        <f t="shared" si="30"/>
        <v>#REF!</v>
      </c>
      <c r="AK91" s="101" t="e">
        <f t="shared" si="30"/>
        <v>#REF!</v>
      </c>
      <c r="AL91" s="101" t="e">
        <f t="shared" si="30"/>
        <v>#REF!</v>
      </c>
      <c r="AM91" s="101" t="e">
        <f t="shared" si="30"/>
        <v>#REF!</v>
      </c>
      <c r="AN91" s="101" t="e">
        <f t="shared" si="30"/>
        <v>#REF!</v>
      </c>
      <c r="AO91" s="101" t="e">
        <f t="shared" si="30"/>
        <v>#REF!</v>
      </c>
      <c r="AP91" s="101" t="e">
        <f t="shared" si="30"/>
        <v>#REF!</v>
      </c>
      <c r="AQ91" s="101" t="e">
        <f t="shared" si="30"/>
        <v>#REF!</v>
      </c>
      <c r="AR91" s="101" t="e">
        <f t="shared" si="30"/>
        <v>#REF!</v>
      </c>
      <c r="AS91" s="101" t="e">
        <f t="shared" si="30"/>
        <v>#REF!</v>
      </c>
      <c r="AT91" s="101" t="e">
        <f t="shared" si="30"/>
        <v>#REF!</v>
      </c>
      <c r="AU91" s="101" t="e">
        <f t="shared" si="30"/>
        <v>#REF!</v>
      </c>
      <c r="AV91" s="101" t="e">
        <f t="shared" si="30"/>
        <v>#REF!</v>
      </c>
      <c r="AW91" s="101" t="e">
        <f t="shared" si="30"/>
        <v>#REF!</v>
      </c>
      <c r="AX91" s="101" t="e">
        <f t="shared" si="30"/>
        <v>#REF!</v>
      </c>
      <c r="AY91" s="101" t="e">
        <f t="shared" si="30"/>
        <v>#REF!</v>
      </c>
      <c r="AZ91" s="101" t="e">
        <f t="shared" si="30"/>
        <v>#REF!</v>
      </c>
      <c r="BA91" s="101" t="e">
        <f t="shared" si="30"/>
        <v>#REF!</v>
      </c>
      <c r="BB91" s="101" t="e">
        <f t="shared" si="30"/>
        <v>#REF!</v>
      </c>
      <c r="BC91" s="101" t="e">
        <f t="shared" si="30"/>
        <v>#REF!</v>
      </c>
      <c r="BD91" s="101" t="e">
        <f t="shared" si="30"/>
        <v>#REF!</v>
      </c>
      <c r="BE91" s="101" t="e">
        <f t="shared" si="30"/>
        <v>#REF!</v>
      </c>
      <c r="BF91" s="101" t="e">
        <f t="shared" si="30"/>
        <v>#REF!</v>
      </c>
      <c r="BG91" s="101" t="e">
        <f t="shared" si="30"/>
        <v>#REF!</v>
      </c>
      <c r="BH91" s="101" t="e">
        <f t="shared" si="30"/>
        <v>#REF!</v>
      </c>
      <c r="BI91" s="101" t="e">
        <f t="shared" si="30"/>
        <v>#REF!</v>
      </c>
      <c r="BJ91" s="100"/>
      <c r="BK91" s="100"/>
      <c r="BL91" s="100"/>
      <c r="BM91" s="100"/>
      <c r="BN91" s="100"/>
      <c r="BO91" s="100"/>
      <c r="BP91" s="100"/>
      <c r="BQ91" s="100"/>
      <c r="BR91" s="100"/>
      <c r="BS91" s="100"/>
      <c r="BT91" s="100"/>
      <c r="BU91" s="100"/>
      <c r="BV91" s="100"/>
      <c r="BW91" s="100"/>
      <c r="BX91" s="100"/>
      <c r="BY91" s="100"/>
      <c r="BZ91" s="100"/>
      <c r="CA91" s="100"/>
    </row>
    <row r="92" spans="1:79" ht="14.25" customHeight="1">
      <c r="A92" s="93" t="s">
        <v>142</v>
      </c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  <c r="BI92" s="94"/>
      <c r="BJ92" s="94"/>
      <c r="BK92" s="94"/>
      <c r="BL92" s="94"/>
      <c r="BM92" s="94"/>
      <c r="BN92" s="94"/>
      <c r="BO92" s="94"/>
      <c r="BP92" s="94"/>
      <c r="BQ92" s="94"/>
      <c r="BR92" s="94"/>
      <c r="BS92" s="94"/>
      <c r="BT92" s="94"/>
      <c r="BU92" s="94"/>
      <c r="BV92" s="94"/>
      <c r="BW92" s="94"/>
      <c r="BX92" s="94"/>
      <c r="BY92" s="94"/>
      <c r="BZ92" s="94"/>
      <c r="CA92" s="94"/>
    </row>
    <row r="93" spans="1:79" ht="14.25" customHeight="1">
      <c r="A93" s="95" t="s">
        <v>50</v>
      </c>
      <c r="B93" s="96" t="str">
        <f t="shared" ref="B93:BI93" si="31">B76</f>
        <v>01/31/20</v>
      </c>
      <c r="C93" s="96" t="str">
        <f t="shared" si="31"/>
        <v>02/29/20</v>
      </c>
      <c r="D93" s="96" t="str">
        <f t="shared" si="31"/>
        <v>03/31/20</v>
      </c>
      <c r="E93" s="96" t="str">
        <f t="shared" si="31"/>
        <v>04/30/20</v>
      </c>
      <c r="F93" s="96" t="str">
        <f t="shared" si="31"/>
        <v>05/31/20</v>
      </c>
      <c r="G93" s="96" t="str">
        <f t="shared" si="31"/>
        <v>06/30/20</v>
      </c>
      <c r="H93" s="96" t="str">
        <f t="shared" si="31"/>
        <v>07/31/20</v>
      </c>
      <c r="I93" s="96" t="str">
        <f t="shared" si="31"/>
        <v>08/31/20</v>
      </c>
      <c r="J93" s="96" t="str">
        <f t="shared" si="31"/>
        <v>09/30/20</v>
      </c>
      <c r="K93" s="96" t="str">
        <f t="shared" si="31"/>
        <v>10/31/20</v>
      </c>
      <c r="L93" s="96" t="str">
        <f t="shared" si="31"/>
        <v>11/30/20</v>
      </c>
      <c r="M93" s="96" t="str">
        <f t="shared" si="31"/>
        <v>12/31/20</v>
      </c>
      <c r="N93" s="96" t="str">
        <f t="shared" si="31"/>
        <v>01/31/21</v>
      </c>
      <c r="O93" s="96" t="str">
        <f t="shared" si="31"/>
        <v>02/28/21</v>
      </c>
      <c r="P93" s="96" t="str">
        <f t="shared" si="31"/>
        <v>03/31/21</v>
      </c>
      <c r="Q93" s="96" t="str">
        <f t="shared" si="31"/>
        <v>04/30/21</v>
      </c>
      <c r="R93" s="96" t="str">
        <f t="shared" si="31"/>
        <v>05/31/21</v>
      </c>
      <c r="S93" s="96" t="str">
        <f t="shared" si="31"/>
        <v>06/30/21</v>
      </c>
      <c r="T93" s="96" t="str">
        <f t="shared" si="31"/>
        <v>07/31/21</v>
      </c>
      <c r="U93" s="96" t="str">
        <f t="shared" si="31"/>
        <v>08/31/21</v>
      </c>
      <c r="V93" s="96" t="str">
        <f t="shared" si="31"/>
        <v>09/30/21</v>
      </c>
      <c r="W93" s="96" t="str">
        <f t="shared" si="31"/>
        <v>10/31/21</v>
      </c>
      <c r="X93" s="96" t="str">
        <f t="shared" si="31"/>
        <v>11/30/21</v>
      </c>
      <c r="Y93" s="96" t="str">
        <f t="shared" si="31"/>
        <v>12/31/21</v>
      </c>
      <c r="Z93" s="96" t="str">
        <f t="shared" si="31"/>
        <v>01/31/22</v>
      </c>
      <c r="AA93" s="96" t="str">
        <f t="shared" si="31"/>
        <v>02/28/22</v>
      </c>
      <c r="AB93" s="96" t="str">
        <f t="shared" si="31"/>
        <v>03/31/22</v>
      </c>
      <c r="AC93" s="96" t="str">
        <f t="shared" si="31"/>
        <v>04/30/22</v>
      </c>
      <c r="AD93" s="96" t="str">
        <f t="shared" si="31"/>
        <v>05/31/22</v>
      </c>
      <c r="AE93" s="96" t="str">
        <f t="shared" si="31"/>
        <v>06/30/22</v>
      </c>
      <c r="AF93" s="96" t="str">
        <f t="shared" si="31"/>
        <v>07/31/22</v>
      </c>
      <c r="AG93" s="96" t="str">
        <f t="shared" si="31"/>
        <v>08/31/22</v>
      </c>
      <c r="AH93" s="96" t="str">
        <f t="shared" si="31"/>
        <v>09/30/22</v>
      </c>
      <c r="AI93" s="96" t="str">
        <f t="shared" si="31"/>
        <v>10/31/22</v>
      </c>
      <c r="AJ93" s="96" t="str">
        <f t="shared" si="31"/>
        <v>11/30/22</v>
      </c>
      <c r="AK93" s="96" t="str">
        <f t="shared" si="31"/>
        <v>12/31/22</v>
      </c>
      <c r="AL93" s="96" t="str">
        <f t="shared" si="31"/>
        <v>01/31/23</v>
      </c>
      <c r="AM93" s="96" t="str">
        <f t="shared" si="31"/>
        <v>02/28/23</v>
      </c>
      <c r="AN93" s="96" t="str">
        <f t="shared" si="31"/>
        <v>03/31/23</v>
      </c>
      <c r="AO93" s="96" t="str">
        <f t="shared" si="31"/>
        <v>04/30/23</v>
      </c>
      <c r="AP93" s="96" t="str">
        <f t="shared" si="31"/>
        <v>05/31/23</v>
      </c>
      <c r="AQ93" s="96" t="str">
        <f t="shared" si="31"/>
        <v>06/30/23</v>
      </c>
      <c r="AR93" s="96" t="str">
        <f t="shared" si="31"/>
        <v>07/31/23</v>
      </c>
      <c r="AS93" s="96" t="str">
        <f t="shared" si="31"/>
        <v>08/31/23</v>
      </c>
      <c r="AT93" s="96" t="str">
        <f t="shared" si="31"/>
        <v>09/30/23</v>
      </c>
      <c r="AU93" s="96" t="str">
        <f t="shared" si="31"/>
        <v>10/31/23</v>
      </c>
      <c r="AV93" s="96" t="str">
        <f t="shared" si="31"/>
        <v>11/30/23</v>
      </c>
      <c r="AW93" s="96" t="str">
        <f t="shared" si="31"/>
        <v>12/31/23</v>
      </c>
      <c r="AX93" s="96" t="str">
        <f t="shared" si="31"/>
        <v>01/31/24</v>
      </c>
      <c r="AY93" s="96" t="str">
        <f t="shared" si="31"/>
        <v>02/29/24</v>
      </c>
      <c r="AZ93" s="96" t="str">
        <f t="shared" si="31"/>
        <v>03/31/24</v>
      </c>
      <c r="BA93" s="96" t="str">
        <f t="shared" si="31"/>
        <v>04/30/24</v>
      </c>
      <c r="BB93" s="96" t="str">
        <f t="shared" si="31"/>
        <v>05/31/24</v>
      </c>
      <c r="BC93" s="96" t="str">
        <f t="shared" si="31"/>
        <v>06/30/24</v>
      </c>
      <c r="BD93" s="96" t="str">
        <f t="shared" si="31"/>
        <v>07/31/24</v>
      </c>
      <c r="BE93" s="96" t="str">
        <f t="shared" si="31"/>
        <v>08/31/24</v>
      </c>
      <c r="BF93" s="96" t="str">
        <f t="shared" si="31"/>
        <v>09/30/24</v>
      </c>
      <c r="BG93" s="96" t="str">
        <f t="shared" si="31"/>
        <v>10/31/24</v>
      </c>
      <c r="BH93" s="96" t="str">
        <f t="shared" si="31"/>
        <v>11/30/24</v>
      </c>
      <c r="BI93" s="96" t="str">
        <f t="shared" si="31"/>
        <v>12/31/24</v>
      </c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</row>
    <row r="94" spans="1:79" ht="14.25" customHeight="1">
      <c r="A94" s="95" t="s">
        <v>27</v>
      </c>
      <c r="B94" s="98">
        <v>1</v>
      </c>
      <c r="C94" s="98">
        <v>2</v>
      </c>
      <c r="D94" s="98">
        <v>3</v>
      </c>
      <c r="E94" s="98">
        <v>4</v>
      </c>
      <c r="F94" s="98">
        <v>5</v>
      </c>
      <c r="G94" s="98">
        <v>6</v>
      </c>
      <c r="H94" s="98">
        <v>7</v>
      </c>
      <c r="I94" s="98">
        <v>8</v>
      </c>
      <c r="J94" s="98">
        <v>9</v>
      </c>
      <c r="K94" s="98">
        <v>10</v>
      </c>
      <c r="L94" s="98">
        <v>11</v>
      </c>
      <c r="M94" s="98">
        <v>12</v>
      </c>
      <c r="N94" s="98">
        <v>13</v>
      </c>
      <c r="O94" s="98">
        <v>14</v>
      </c>
      <c r="P94" s="98">
        <v>15</v>
      </c>
      <c r="Q94" s="98">
        <v>16</v>
      </c>
      <c r="R94" s="98">
        <v>17</v>
      </c>
      <c r="S94" s="98">
        <v>18</v>
      </c>
      <c r="T94" s="98">
        <v>19</v>
      </c>
      <c r="U94" s="98">
        <v>20</v>
      </c>
      <c r="V94" s="98">
        <v>21</v>
      </c>
      <c r="W94" s="98">
        <v>22</v>
      </c>
      <c r="X94" s="98">
        <v>23</v>
      </c>
      <c r="Y94" s="98">
        <v>24</v>
      </c>
      <c r="Z94" s="98">
        <v>25</v>
      </c>
      <c r="AA94" s="98">
        <v>26</v>
      </c>
      <c r="AB94" s="98">
        <v>27</v>
      </c>
      <c r="AC94" s="98">
        <v>28</v>
      </c>
      <c r="AD94" s="98">
        <v>29</v>
      </c>
      <c r="AE94" s="98">
        <v>30</v>
      </c>
      <c r="AF94" s="98">
        <v>31</v>
      </c>
      <c r="AG94" s="98">
        <v>32</v>
      </c>
      <c r="AH94" s="98">
        <v>33</v>
      </c>
      <c r="AI94" s="98">
        <v>34</v>
      </c>
      <c r="AJ94" s="98">
        <v>35</v>
      </c>
      <c r="AK94" s="98">
        <v>36</v>
      </c>
      <c r="AL94" s="98">
        <v>37</v>
      </c>
      <c r="AM94" s="98">
        <v>38</v>
      </c>
      <c r="AN94" s="98">
        <v>39</v>
      </c>
      <c r="AO94" s="98">
        <v>40</v>
      </c>
      <c r="AP94" s="98">
        <v>41</v>
      </c>
      <c r="AQ94" s="98">
        <v>42</v>
      </c>
      <c r="AR94" s="98">
        <v>43</v>
      </c>
      <c r="AS94" s="98">
        <v>44</v>
      </c>
      <c r="AT94" s="98">
        <v>45</v>
      </c>
      <c r="AU94" s="98">
        <v>46</v>
      </c>
      <c r="AV94" s="98">
        <v>47</v>
      </c>
      <c r="AW94" s="98">
        <v>48</v>
      </c>
      <c r="AX94" s="98">
        <v>49</v>
      </c>
      <c r="AY94" s="98">
        <v>50</v>
      </c>
      <c r="AZ94" s="98">
        <v>51</v>
      </c>
      <c r="BA94" s="98">
        <v>52</v>
      </c>
      <c r="BB94" s="98">
        <v>53</v>
      </c>
      <c r="BC94" s="98">
        <v>54</v>
      </c>
      <c r="BD94" s="98">
        <v>55</v>
      </c>
      <c r="BE94" s="98">
        <v>56</v>
      </c>
      <c r="BF94" s="98">
        <v>57</v>
      </c>
      <c r="BG94" s="98">
        <v>58</v>
      </c>
      <c r="BH94" s="98">
        <v>59</v>
      </c>
      <c r="BI94" s="98">
        <v>60</v>
      </c>
      <c r="BJ94" s="95"/>
      <c r="BK94" s="95"/>
      <c r="BL94" s="95"/>
      <c r="BM94" s="95"/>
      <c r="BN94" s="95"/>
      <c r="BO94" s="95"/>
      <c r="BP94" s="95"/>
      <c r="BQ94" s="95"/>
      <c r="BR94" s="95"/>
      <c r="BS94" s="95"/>
      <c r="BT94" s="95"/>
      <c r="BU94" s="95"/>
      <c r="BV94" s="95"/>
      <c r="BW94" s="95"/>
      <c r="BX94" s="95"/>
      <c r="BY94" s="95"/>
      <c r="BZ94" s="95"/>
      <c r="CA94" s="95"/>
    </row>
    <row r="95" spans="1:79" ht="14.25" customHeight="1">
      <c r="A95" s="97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</row>
    <row r="96" spans="1:79" ht="14.25" customHeight="1">
      <c r="A96" s="97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</row>
    <row r="97" spans="1:79" ht="14.25" customHeight="1">
      <c r="A97" s="95" t="s">
        <v>143</v>
      </c>
      <c r="B97" s="103">
        <f t="shared" ref="B97:BI97" si="32">SUM(B95:B96)</f>
        <v>0</v>
      </c>
      <c r="C97" s="103">
        <f t="shared" si="32"/>
        <v>0</v>
      </c>
      <c r="D97" s="103">
        <f t="shared" si="32"/>
        <v>0</v>
      </c>
      <c r="E97" s="103">
        <f t="shared" si="32"/>
        <v>0</v>
      </c>
      <c r="F97" s="103">
        <f t="shared" si="32"/>
        <v>0</v>
      </c>
      <c r="G97" s="103">
        <f t="shared" si="32"/>
        <v>0</v>
      </c>
      <c r="H97" s="103">
        <f t="shared" si="32"/>
        <v>0</v>
      </c>
      <c r="I97" s="103">
        <f t="shared" si="32"/>
        <v>0</v>
      </c>
      <c r="J97" s="103">
        <f t="shared" si="32"/>
        <v>0</v>
      </c>
      <c r="K97" s="103">
        <f t="shared" si="32"/>
        <v>0</v>
      </c>
      <c r="L97" s="103">
        <f t="shared" si="32"/>
        <v>0</v>
      </c>
      <c r="M97" s="103">
        <f t="shared" si="32"/>
        <v>0</v>
      </c>
      <c r="N97" s="103">
        <f t="shared" si="32"/>
        <v>0</v>
      </c>
      <c r="O97" s="103">
        <f t="shared" si="32"/>
        <v>0</v>
      </c>
      <c r="P97" s="103">
        <f t="shared" si="32"/>
        <v>0</v>
      </c>
      <c r="Q97" s="103">
        <f t="shared" si="32"/>
        <v>0</v>
      </c>
      <c r="R97" s="103">
        <f t="shared" si="32"/>
        <v>0</v>
      </c>
      <c r="S97" s="103">
        <f t="shared" si="32"/>
        <v>0</v>
      </c>
      <c r="T97" s="103">
        <f t="shared" si="32"/>
        <v>0</v>
      </c>
      <c r="U97" s="103">
        <f t="shared" si="32"/>
        <v>0</v>
      </c>
      <c r="V97" s="103">
        <f t="shared" si="32"/>
        <v>0</v>
      </c>
      <c r="W97" s="103">
        <f t="shared" si="32"/>
        <v>0</v>
      </c>
      <c r="X97" s="103">
        <f t="shared" si="32"/>
        <v>0</v>
      </c>
      <c r="Y97" s="103">
        <f t="shared" si="32"/>
        <v>0</v>
      </c>
      <c r="Z97" s="103">
        <f t="shared" si="32"/>
        <v>0</v>
      </c>
      <c r="AA97" s="103">
        <f t="shared" si="32"/>
        <v>0</v>
      </c>
      <c r="AB97" s="103">
        <f t="shared" si="32"/>
        <v>0</v>
      </c>
      <c r="AC97" s="103">
        <f t="shared" si="32"/>
        <v>0</v>
      </c>
      <c r="AD97" s="103">
        <f t="shared" si="32"/>
        <v>0</v>
      </c>
      <c r="AE97" s="103">
        <f t="shared" si="32"/>
        <v>0</v>
      </c>
      <c r="AF97" s="103">
        <f t="shared" si="32"/>
        <v>0</v>
      </c>
      <c r="AG97" s="103">
        <f t="shared" si="32"/>
        <v>0</v>
      </c>
      <c r="AH97" s="103">
        <f t="shared" si="32"/>
        <v>0</v>
      </c>
      <c r="AI97" s="103">
        <f t="shared" si="32"/>
        <v>0</v>
      </c>
      <c r="AJ97" s="103">
        <f t="shared" si="32"/>
        <v>0</v>
      </c>
      <c r="AK97" s="103">
        <f t="shared" si="32"/>
        <v>0</v>
      </c>
      <c r="AL97" s="103">
        <f t="shared" si="32"/>
        <v>0</v>
      </c>
      <c r="AM97" s="103">
        <f t="shared" si="32"/>
        <v>0</v>
      </c>
      <c r="AN97" s="103">
        <f t="shared" si="32"/>
        <v>0</v>
      </c>
      <c r="AO97" s="103">
        <f t="shared" si="32"/>
        <v>0</v>
      </c>
      <c r="AP97" s="103">
        <f t="shared" si="32"/>
        <v>0</v>
      </c>
      <c r="AQ97" s="103">
        <f t="shared" si="32"/>
        <v>0</v>
      </c>
      <c r="AR97" s="103">
        <f t="shared" si="32"/>
        <v>0</v>
      </c>
      <c r="AS97" s="103">
        <f t="shared" si="32"/>
        <v>0</v>
      </c>
      <c r="AT97" s="103">
        <f t="shared" si="32"/>
        <v>0</v>
      </c>
      <c r="AU97" s="103">
        <f t="shared" si="32"/>
        <v>0</v>
      </c>
      <c r="AV97" s="103">
        <f t="shared" si="32"/>
        <v>0</v>
      </c>
      <c r="AW97" s="103">
        <f t="shared" si="32"/>
        <v>0</v>
      </c>
      <c r="AX97" s="103">
        <f t="shared" si="32"/>
        <v>0</v>
      </c>
      <c r="AY97" s="103">
        <f t="shared" si="32"/>
        <v>0</v>
      </c>
      <c r="AZ97" s="103">
        <f t="shared" si="32"/>
        <v>0</v>
      </c>
      <c r="BA97" s="103">
        <f t="shared" si="32"/>
        <v>0</v>
      </c>
      <c r="BB97" s="103">
        <f t="shared" si="32"/>
        <v>0</v>
      </c>
      <c r="BC97" s="103">
        <f t="shared" si="32"/>
        <v>0</v>
      </c>
      <c r="BD97" s="103">
        <f t="shared" si="32"/>
        <v>0</v>
      </c>
      <c r="BE97" s="103">
        <f t="shared" si="32"/>
        <v>0</v>
      </c>
      <c r="BF97" s="103">
        <f t="shared" si="32"/>
        <v>0</v>
      </c>
      <c r="BG97" s="103">
        <f t="shared" si="32"/>
        <v>0</v>
      </c>
      <c r="BH97" s="103">
        <f t="shared" si="32"/>
        <v>0</v>
      </c>
      <c r="BI97" s="103">
        <f t="shared" si="32"/>
        <v>0</v>
      </c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</row>
    <row r="98" spans="1:79" ht="14.25" customHeight="1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</row>
    <row r="99" spans="1:79" ht="14.25" customHeight="1">
      <c r="A99" s="93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</row>
    <row r="100" spans="1:79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</row>
    <row r="101" spans="1:79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</row>
    <row r="102" spans="1:79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</row>
    <row r="103" spans="1:79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</row>
    <row r="104" spans="1:79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</row>
    <row r="105" spans="1:79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</row>
    <row r="106" spans="1:79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</row>
    <row r="107" spans="1:79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</row>
    <row r="108" spans="1:79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</row>
    <row r="109" spans="1:7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</row>
    <row r="110" spans="1:79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</row>
    <row r="111" spans="1:79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</row>
    <row r="112" spans="1:79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</row>
    <row r="113" spans="1:79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</row>
    <row r="114" spans="1:79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</row>
    <row r="115" spans="1:79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</row>
    <row r="116" spans="1:79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</row>
    <row r="117" spans="1:79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</row>
    <row r="118" spans="1:79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</row>
    <row r="119" spans="1:7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</row>
    <row r="120" spans="1:79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</row>
    <row r="121" spans="1:79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</row>
    <row r="122" spans="1:79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</row>
    <row r="123" spans="1:79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</row>
    <row r="124" spans="1:79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</row>
    <row r="125" spans="1:79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</row>
    <row r="126" spans="1:79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</row>
    <row r="127" spans="1:79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</row>
    <row r="128" spans="1:79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</row>
    <row r="129" spans="1:7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</row>
    <row r="130" spans="1:79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</row>
    <row r="131" spans="1:79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</row>
    <row r="132" spans="1:79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</row>
    <row r="133" spans="1:79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</row>
    <row r="134" spans="1:79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</row>
    <row r="135" spans="1:79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</row>
    <row r="136" spans="1:79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</row>
    <row r="137" spans="1:79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</row>
    <row r="138" spans="1:79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</row>
    <row r="139" spans="1:7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</row>
    <row r="140" spans="1:79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</row>
    <row r="141" spans="1:79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</row>
    <row r="142" spans="1:79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</row>
    <row r="143" spans="1:79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</row>
    <row r="144" spans="1:79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</row>
    <row r="145" spans="1:79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</row>
    <row r="146" spans="1:79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</row>
    <row r="147" spans="1:79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</row>
    <row r="148" spans="1:79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</row>
    <row r="149" spans="1:7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</row>
    <row r="150" spans="1:79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</row>
    <row r="151" spans="1:79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</row>
    <row r="152" spans="1:79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</row>
    <row r="153" spans="1:79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</row>
    <row r="154" spans="1:79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</row>
    <row r="155" spans="1:79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</row>
    <row r="156" spans="1:79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</row>
    <row r="157" spans="1:79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</row>
    <row r="158" spans="1:79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</row>
    <row r="159" spans="1:7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</row>
    <row r="160" spans="1:79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</row>
    <row r="161" spans="1:79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</row>
    <row r="162" spans="1:79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</row>
    <row r="163" spans="1:79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</row>
    <row r="164" spans="1:79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</row>
    <row r="165" spans="1:79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</row>
    <row r="166" spans="1:79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</row>
    <row r="167" spans="1:79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</row>
    <row r="168" spans="1:79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</row>
    <row r="169" spans="1:7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</row>
    <row r="170" spans="1:79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</row>
    <row r="171" spans="1:79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</row>
    <row r="172" spans="1:79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</row>
    <row r="173" spans="1:79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</row>
    <row r="174" spans="1:79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</row>
    <row r="175" spans="1:79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</row>
    <row r="176" spans="1:79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</row>
    <row r="177" spans="1:79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</row>
    <row r="178" spans="1:79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</row>
    <row r="179" spans="1: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</row>
    <row r="180" spans="1:79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</row>
    <row r="181" spans="1:79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</row>
    <row r="182" spans="1:79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</row>
    <row r="183" spans="1:79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</row>
    <row r="184" spans="1:79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</row>
    <row r="185" spans="1:79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</row>
    <row r="186" spans="1:79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</row>
    <row r="187" spans="1:79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</row>
    <row r="188" spans="1:79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</row>
    <row r="189" spans="1:7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</row>
    <row r="190" spans="1:79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</row>
    <row r="191" spans="1:79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</row>
    <row r="192" spans="1:79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</row>
    <row r="193" spans="1:79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</row>
    <row r="194" spans="1:79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</row>
    <row r="195" spans="1:79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</row>
    <row r="196" spans="1:79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</row>
    <row r="197" spans="1:79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</row>
    <row r="198" spans="1:79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</row>
    <row r="199" spans="1:7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</row>
    <row r="200" spans="1:79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</row>
    <row r="201" spans="1:79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</row>
    <row r="202" spans="1:79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</row>
    <row r="203" spans="1:79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</row>
    <row r="204" spans="1:79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</row>
    <row r="205" spans="1:79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</row>
    <row r="206" spans="1:79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</row>
    <row r="207" spans="1:79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</row>
    <row r="208" spans="1:79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</row>
    <row r="209" spans="1:7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</row>
    <row r="210" spans="1:79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</row>
    <row r="211" spans="1:79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</row>
    <row r="212" spans="1:79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</row>
    <row r="213" spans="1:79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</row>
    <row r="214" spans="1:79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</row>
    <row r="215" spans="1:79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</row>
    <row r="216" spans="1:79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</row>
    <row r="217" spans="1:79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</row>
    <row r="218" spans="1:79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</row>
    <row r="219" spans="1:7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</row>
    <row r="220" spans="1:79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</row>
    <row r="221" spans="1:79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</row>
    <row r="222" spans="1:79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</row>
    <row r="223" spans="1:79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</row>
    <row r="224" spans="1:79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</row>
    <row r="225" spans="1:79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</row>
    <row r="226" spans="1:79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</row>
    <row r="227" spans="1:79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</row>
    <row r="228" spans="1:79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</row>
    <row r="229" spans="1:7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</row>
    <row r="230" spans="1:79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</row>
    <row r="231" spans="1:79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</row>
    <row r="232" spans="1:79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</row>
    <row r="233" spans="1:79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</row>
    <row r="234" spans="1:79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</row>
    <row r="235" spans="1:79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</row>
    <row r="236" spans="1:79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</row>
    <row r="237" spans="1:79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</row>
    <row r="238" spans="1:79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</row>
    <row r="239" spans="1:7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</row>
    <row r="240" spans="1:79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</row>
    <row r="241" spans="1:79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</row>
    <row r="242" spans="1:79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</row>
    <row r="243" spans="1:79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</row>
    <row r="244" spans="1:79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</row>
    <row r="245" spans="1:79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</row>
    <row r="246" spans="1:79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</row>
    <row r="247" spans="1:79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</row>
    <row r="248" spans="1:79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</row>
    <row r="249" spans="1:7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</row>
    <row r="250" spans="1:79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</row>
    <row r="251" spans="1:79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</row>
    <row r="252" spans="1:79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</row>
    <row r="253" spans="1:79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</row>
    <row r="254" spans="1:79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</row>
    <row r="255" spans="1:79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</row>
    <row r="256" spans="1:79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</row>
    <row r="257" spans="1:79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</row>
    <row r="258" spans="1:79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</row>
    <row r="259" spans="1:7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</row>
    <row r="260" spans="1:79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</row>
    <row r="261" spans="1:79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</row>
    <row r="262" spans="1:79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</row>
    <row r="263" spans="1:79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</row>
    <row r="264" spans="1:79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</row>
    <row r="265" spans="1:79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</row>
    <row r="266" spans="1:79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</row>
    <row r="267" spans="1:79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</row>
    <row r="268" spans="1:79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</row>
    <row r="269" spans="1:7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</row>
    <row r="270" spans="1:79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</row>
    <row r="271" spans="1:79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</row>
    <row r="272" spans="1:79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</row>
    <row r="273" spans="1:79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</row>
    <row r="274" spans="1:79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</row>
    <row r="275" spans="1:79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</row>
    <row r="276" spans="1:79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</row>
    <row r="277" spans="1:79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</row>
    <row r="278" spans="1:79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</row>
    <row r="279" spans="1: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</row>
    <row r="280" spans="1:79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</row>
    <row r="281" spans="1:79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</row>
    <row r="282" spans="1:79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</row>
    <row r="283" spans="1:79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</row>
    <row r="284" spans="1:79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</row>
    <row r="285" spans="1:79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</row>
    <row r="286" spans="1:79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</row>
    <row r="287" spans="1:79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</row>
    <row r="288" spans="1:79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</row>
    <row r="289" spans="1:7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</row>
    <row r="290" spans="1:79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</row>
    <row r="291" spans="1:79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</row>
    <row r="292" spans="1:79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</row>
    <row r="293" spans="1:79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</row>
    <row r="294" spans="1:79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</row>
    <row r="295" spans="1:79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</row>
    <row r="296" spans="1:79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</row>
    <row r="297" spans="1:79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</row>
    <row r="298" spans="1:79" ht="15.75" customHeight="1"/>
    <row r="299" spans="1:79" ht="15.75" customHeight="1"/>
    <row r="300" spans="1:79" ht="15.75" customHeight="1"/>
    <row r="301" spans="1:79" ht="15.75" customHeight="1"/>
    <row r="302" spans="1:79" ht="15.75" customHeight="1"/>
    <row r="303" spans="1:79" ht="15.75" customHeight="1"/>
    <row r="304" spans="1:79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ef="A2" r:id="rId1" xr:uid="{00000000-0004-0000-0E00-000000000000}"/>
    <hyperlink ref="A3" r:id="rId2" xr:uid="{00000000-0004-0000-0E00-000001000000}"/>
    <hyperlink ref="A4" r:id="rId3" xr:uid="{00000000-0004-0000-0E00-000002000000}"/>
  </hyperlink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C0C0C"/>
  </sheetPr>
  <dimension ref="A1:BK1000"/>
  <sheetViews>
    <sheetView workbookViewId="0"/>
  </sheetViews>
  <sheetFormatPr defaultColWidth="14.46484375" defaultRowHeight="15" customHeight="1"/>
  <cols>
    <col min="1" max="1" width="32.33203125" customWidth="1"/>
    <col min="2" max="2" width="22.796875" customWidth="1"/>
    <col min="3" max="3" width="22.46484375" customWidth="1"/>
    <col min="4" max="4" width="12.46484375" customWidth="1"/>
    <col min="5" max="5" width="16.6640625" customWidth="1"/>
    <col min="6" max="6" width="16.33203125" customWidth="1"/>
    <col min="7" max="7" width="12.46484375" customWidth="1"/>
    <col min="8" max="8" width="16.46484375" customWidth="1"/>
    <col min="9" max="9" width="14" customWidth="1"/>
    <col min="10" max="10" width="13.46484375" customWidth="1"/>
    <col min="11" max="18" width="11.46484375" customWidth="1"/>
    <col min="19" max="19" width="12.46484375" customWidth="1"/>
    <col min="20" max="20" width="18.33203125" customWidth="1"/>
    <col min="21" max="21" width="17.33203125" customWidth="1"/>
    <col min="22" max="37" width="11.46484375" customWidth="1"/>
    <col min="38" max="38" width="17.33203125" customWidth="1"/>
    <col min="39" max="39" width="11.46484375" customWidth="1"/>
    <col min="40" max="40" width="11.796875" customWidth="1"/>
    <col min="41" max="42" width="12.46484375" customWidth="1"/>
    <col min="43" max="43" width="16.1328125" customWidth="1"/>
    <col min="44" max="50" width="12.46484375" customWidth="1"/>
    <col min="51" max="54" width="12.1328125" customWidth="1"/>
    <col min="55" max="56" width="13.33203125" customWidth="1"/>
    <col min="57" max="58" width="12.1328125" customWidth="1"/>
    <col min="59" max="60" width="13.33203125" customWidth="1"/>
    <col min="61" max="61" width="12.1328125" customWidth="1"/>
    <col min="62" max="62" width="14.46484375" customWidth="1"/>
    <col min="63" max="63" width="8.796875" customWidth="1"/>
  </cols>
  <sheetData>
    <row r="1" spans="1:63" ht="14.25" customHeight="1">
      <c r="A1" s="105" t="s">
        <v>144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</row>
    <row r="2" spans="1:63" ht="14.25" customHeight="1">
      <c r="A2" s="19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</row>
    <row r="3" spans="1:63" ht="14.25" customHeight="1">
      <c r="A3" s="12" t="s">
        <v>27</v>
      </c>
      <c r="B3" s="1">
        <v>0</v>
      </c>
      <c r="C3" s="1">
        <f t="shared" ref="C3:BK3" si="0">B3+1</f>
        <v>1</v>
      </c>
      <c r="D3" s="1">
        <f t="shared" si="0"/>
        <v>2</v>
      </c>
      <c r="E3" s="1">
        <f t="shared" si="0"/>
        <v>3</v>
      </c>
      <c r="F3" s="1">
        <f t="shared" si="0"/>
        <v>4</v>
      </c>
      <c r="G3" s="1">
        <f t="shared" si="0"/>
        <v>5</v>
      </c>
      <c r="H3" s="1">
        <f t="shared" si="0"/>
        <v>6</v>
      </c>
      <c r="I3" s="1">
        <f t="shared" si="0"/>
        <v>7</v>
      </c>
      <c r="J3" s="1">
        <f t="shared" si="0"/>
        <v>8</v>
      </c>
      <c r="K3" s="1">
        <f t="shared" si="0"/>
        <v>9</v>
      </c>
      <c r="L3" s="1">
        <f t="shared" si="0"/>
        <v>10</v>
      </c>
      <c r="M3" s="1">
        <f t="shared" si="0"/>
        <v>11</v>
      </c>
      <c r="N3" s="1">
        <f t="shared" si="0"/>
        <v>12</v>
      </c>
      <c r="O3" s="1">
        <f t="shared" si="0"/>
        <v>13</v>
      </c>
      <c r="P3" s="1">
        <f t="shared" si="0"/>
        <v>14</v>
      </c>
      <c r="Q3" s="1">
        <f t="shared" si="0"/>
        <v>15</v>
      </c>
      <c r="R3" s="1">
        <f t="shared" si="0"/>
        <v>16</v>
      </c>
      <c r="S3" s="1">
        <f t="shared" si="0"/>
        <v>17</v>
      </c>
      <c r="T3" s="1">
        <f t="shared" si="0"/>
        <v>18</v>
      </c>
      <c r="U3" s="1">
        <f t="shared" si="0"/>
        <v>19</v>
      </c>
      <c r="V3" s="1">
        <f t="shared" si="0"/>
        <v>20</v>
      </c>
      <c r="W3" s="1">
        <f t="shared" si="0"/>
        <v>21</v>
      </c>
      <c r="X3" s="1">
        <f t="shared" si="0"/>
        <v>22</v>
      </c>
      <c r="Y3" s="1">
        <f t="shared" si="0"/>
        <v>23</v>
      </c>
      <c r="Z3" s="1">
        <f t="shared" si="0"/>
        <v>24</v>
      </c>
      <c r="AA3" s="1">
        <f t="shared" si="0"/>
        <v>25</v>
      </c>
      <c r="AB3" s="1">
        <f t="shared" si="0"/>
        <v>26</v>
      </c>
      <c r="AC3" s="1">
        <f t="shared" si="0"/>
        <v>27</v>
      </c>
      <c r="AD3" s="1">
        <f t="shared" si="0"/>
        <v>28</v>
      </c>
      <c r="AE3" s="1">
        <f t="shared" si="0"/>
        <v>29</v>
      </c>
      <c r="AF3" s="1">
        <f t="shared" si="0"/>
        <v>30</v>
      </c>
      <c r="AG3" s="1">
        <f t="shared" si="0"/>
        <v>31</v>
      </c>
      <c r="AH3" s="1">
        <f t="shared" si="0"/>
        <v>32</v>
      </c>
      <c r="AI3" s="1">
        <f t="shared" si="0"/>
        <v>33</v>
      </c>
      <c r="AJ3" s="1">
        <f t="shared" si="0"/>
        <v>34</v>
      </c>
      <c r="AK3" s="1">
        <f t="shared" si="0"/>
        <v>35</v>
      </c>
      <c r="AL3" s="1">
        <f t="shared" si="0"/>
        <v>36</v>
      </c>
      <c r="AM3" s="1">
        <f t="shared" si="0"/>
        <v>37</v>
      </c>
      <c r="AN3" s="1">
        <f t="shared" si="0"/>
        <v>38</v>
      </c>
      <c r="AO3" s="1">
        <f t="shared" si="0"/>
        <v>39</v>
      </c>
      <c r="AP3" s="1">
        <f t="shared" si="0"/>
        <v>40</v>
      </c>
      <c r="AQ3" s="1">
        <f t="shared" si="0"/>
        <v>41</v>
      </c>
      <c r="AR3" s="1">
        <f t="shared" si="0"/>
        <v>42</v>
      </c>
      <c r="AS3" s="1">
        <f t="shared" si="0"/>
        <v>43</v>
      </c>
      <c r="AT3" s="1">
        <f t="shared" si="0"/>
        <v>44</v>
      </c>
      <c r="AU3" s="1">
        <f t="shared" si="0"/>
        <v>45</v>
      </c>
      <c r="AV3" s="1">
        <f t="shared" si="0"/>
        <v>46</v>
      </c>
      <c r="AW3" s="1">
        <f t="shared" si="0"/>
        <v>47</v>
      </c>
      <c r="AX3" s="1">
        <f t="shared" si="0"/>
        <v>48</v>
      </c>
      <c r="AY3" s="1">
        <f t="shared" si="0"/>
        <v>49</v>
      </c>
      <c r="AZ3" s="1">
        <f t="shared" si="0"/>
        <v>50</v>
      </c>
      <c r="BA3" s="1">
        <f t="shared" si="0"/>
        <v>51</v>
      </c>
      <c r="BB3" s="1">
        <f t="shared" si="0"/>
        <v>52</v>
      </c>
      <c r="BC3" s="1">
        <f t="shared" si="0"/>
        <v>53</v>
      </c>
      <c r="BD3" s="1">
        <f t="shared" si="0"/>
        <v>54</v>
      </c>
      <c r="BE3" s="1">
        <f t="shared" si="0"/>
        <v>55</v>
      </c>
      <c r="BF3" s="1">
        <f t="shared" si="0"/>
        <v>56</v>
      </c>
      <c r="BG3" s="1">
        <f t="shared" si="0"/>
        <v>57</v>
      </c>
      <c r="BH3" s="1">
        <f t="shared" si="0"/>
        <v>58</v>
      </c>
      <c r="BI3" s="1">
        <f t="shared" si="0"/>
        <v>59</v>
      </c>
      <c r="BJ3" s="1">
        <f t="shared" si="0"/>
        <v>60</v>
      </c>
      <c r="BK3" s="1">
        <f t="shared" si="0"/>
        <v>61</v>
      </c>
    </row>
    <row r="4" spans="1:63" ht="14.25" customHeight="1">
      <c r="A4" s="12" t="s">
        <v>145</v>
      </c>
      <c r="B4" s="56" t="e">
        <f>TEXT(EOMONTH(#REF!,B3-1),"mm/dd/yy")</f>
        <v>#REF!</v>
      </c>
      <c r="C4" s="56" t="e">
        <f>TEXT(EOMONTH(#REF!,C3-1),"mm/dd/yy")</f>
        <v>#REF!</v>
      </c>
      <c r="D4" s="56" t="e">
        <f>TEXT(EOMONTH(#REF!,D3-1),"mm/dd/yy")</f>
        <v>#REF!</v>
      </c>
      <c r="E4" s="56" t="e">
        <f>TEXT(EOMONTH(#REF!,E3-1),"mm/dd/yy")</f>
        <v>#REF!</v>
      </c>
      <c r="F4" s="56" t="e">
        <f>TEXT(EOMONTH(#REF!,F3-1),"mm/dd/yy")</f>
        <v>#REF!</v>
      </c>
      <c r="G4" s="56" t="e">
        <f>TEXT(EOMONTH(#REF!,G3-1),"mm/dd/yy")</f>
        <v>#REF!</v>
      </c>
      <c r="H4" s="56" t="e">
        <f>TEXT(EOMONTH(#REF!,H3-1),"mm/dd/yy")</f>
        <v>#REF!</v>
      </c>
      <c r="I4" s="56" t="e">
        <f>TEXT(EOMONTH(#REF!,I3-1),"mm/dd/yy")</f>
        <v>#REF!</v>
      </c>
      <c r="J4" s="56" t="e">
        <f>TEXT(EOMONTH(#REF!,J3-1),"mm/dd/yy")</f>
        <v>#REF!</v>
      </c>
      <c r="K4" s="56" t="e">
        <f>TEXT(EOMONTH(#REF!,K3-1),"mm/dd/yy")</f>
        <v>#REF!</v>
      </c>
      <c r="L4" s="56" t="e">
        <f>TEXT(EOMONTH(#REF!,L3-1),"mm/dd/yy")</f>
        <v>#REF!</v>
      </c>
      <c r="M4" s="56" t="e">
        <f>TEXT(EOMONTH(#REF!,M3-1),"mm/dd/yy")</f>
        <v>#REF!</v>
      </c>
      <c r="N4" s="56" t="e">
        <f>TEXT(EOMONTH(#REF!,N3-1),"mm/dd/yy")</f>
        <v>#REF!</v>
      </c>
      <c r="O4" s="56" t="e">
        <f>TEXT(EOMONTH(#REF!,O3-1),"mm/dd/yy")</f>
        <v>#REF!</v>
      </c>
      <c r="P4" s="56" t="e">
        <f>TEXT(EOMONTH(#REF!,P3-1),"mm/dd/yy")</f>
        <v>#REF!</v>
      </c>
      <c r="Q4" s="56" t="e">
        <f>TEXT(EOMONTH(#REF!,Q3-1),"mm/dd/yy")</f>
        <v>#REF!</v>
      </c>
      <c r="R4" s="56" t="e">
        <f>TEXT(EOMONTH(#REF!,R3-1),"mm/dd/yy")</f>
        <v>#REF!</v>
      </c>
      <c r="S4" s="56" t="e">
        <f>TEXT(EOMONTH(#REF!,S3-1),"mm/dd/yy")</f>
        <v>#REF!</v>
      </c>
      <c r="T4" s="56" t="e">
        <f>TEXT(EOMONTH(#REF!,T3-1),"mm/dd/yy")</f>
        <v>#REF!</v>
      </c>
      <c r="U4" s="56" t="e">
        <f>TEXT(EOMONTH(#REF!,U3-1),"mm/dd/yy")</f>
        <v>#REF!</v>
      </c>
      <c r="V4" s="56" t="e">
        <f>TEXT(EOMONTH(#REF!,V3-1),"mm/dd/yy")</f>
        <v>#REF!</v>
      </c>
      <c r="W4" s="56" t="e">
        <f>TEXT(EOMONTH(#REF!,W3-1),"mm/dd/yy")</f>
        <v>#REF!</v>
      </c>
      <c r="X4" s="56" t="e">
        <f>TEXT(EOMONTH(#REF!,X3-1),"mm/dd/yy")</f>
        <v>#REF!</v>
      </c>
      <c r="Y4" s="56" t="e">
        <f>TEXT(EOMONTH(#REF!,Y3-1),"mm/dd/yy")</f>
        <v>#REF!</v>
      </c>
      <c r="Z4" s="56" t="e">
        <f>TEXT(EOMONTH(#REF!,Z3-1),"mm/dd/yy")</f>
        <v>#REF!</v>
      </c>
      <c r="AA4" s="56" t="e">
        <f>TEXT(EOMONTH(#REF!,AA3-1),"mm/dd/yy")</f>
        <v>#REF!</v>
      </c>
      <c r="AB4" s="56" t="e">
        <f>TEXT(EOMONTH(#REF!,AB3-1),"mm/dd/yy")</f>
        <v>#REF!</v>
      </c>
      <c r="AC4" s="56" t="e">
        <f>TEXT(EOMONTH(#REF!,AC3-1),"mm/dd/yy")</f>
        <v>#REF!</v>
      </c>
      <c r="AD4" s="56" t="e">
        <f>TEXT(EOMONTH(#REF!,AD3-1),"mm/dd/yy")</f>
        <v>#REF!</v>
      </c>
      <c r="AE4" s="56" t="e">
        <f>TEXT(EOMONTH(#REF!,AE3-1),"mm/dd/yy")</f>
        <v>#REF!</v>
      </c>
      <c r="AF4" s="56" t="e">
        <f>TEXT(EOMONTH(#REF!,AF3-1),"mm/dd/yy")</f>
        <v>#REF!</v>
      </c>
      <c r="AG4" s="56" t="e">
        <f>TEXT(EOMONTH(#REF!,AG3-1),"mm/dd/yy")</f>
        <v>#REF!</v>
      </c>
      <c r="AH4" s="56" t="e">
        <f>TEXT(EOMONTH(#REF!,AH3-1),"mm/dd/yy")</f>
        <v>#REF!</v>
      </c>
      <c r="AI4" s="56" t="e">
        <f>TEXT(EOMONTH(#REF!,AI3-1),"mm/dd/yy")</f>
        <v>#REF!</v>
      </c>
      <c r="AJ4" s="56" t="e">
        <f>TEXT(EOMONTH(#REF!,AJ3-1),"mm/dd/yy")</f>
        <v>#REF!</v>
      </c>
      <c r="AK4" s="56" t="e">
        <f>TEXT(EOMONTH(#REF!,AK3-1),"mm/dd/yy")</f>
        <v>#REF!</v>
      </c>
      <c r="AL4" s="56" t="e">
        <f>TEXT(EOMONTH(#REF!,AL3-1),"mm/dd/yy")</f>
        <v>#REF!</v>
      </c>
      <c r="AM4" s="56" t="e">
        <f>TEXT(EOMONTH(#REF!,AM3-1),"mm/dd/yy")</f>
        <v>#REF!</v>
      </c>
      <c r="AN4" s="56" t="e">
        <f>TEXT(EOMONTH(#REF!,AN3-1),"mm/dd/yy")</f>
        <v>#REF!</v>
      </c>
      <c r="AO4" s="56" t="e">
        <f>TEXT(EOMONTH(#REF!,AO3-1),"mm/dd/yy")</f>
        <v>#REF!</v>
      </c>
      <c r="AP4" s="56" t="e">
        <f>TEXT(EOMONTH(#REF!,AP3-1),"mm/dd/yy")</f>
        <v>#REF!</v>
      </c>
      <c r="AQ4" s="56" t="e">
        <f>TEXT(EOMONTH(#REF!,AQ3-1),"mm/dd/yy")</f>
        <v>#REF!</v>
      </c>
      <c r="AR4" s="56" t="e">
        <f>TEXT(EOMONTH(#REF!,AR3-1),"mm/dd/yy")</f>
        <v>#REF!</v>
      </c>
      <c r="AS4" s="56" t="e">
        <f>TEXT(EOMONTH(#REF!,AS3-1),"mm/dd/yy")</f>
        <v>#REF!</v>
      </c>
      <c r="AT4" s="56" t="e">
        <f>TEXT(EOMONTH(#REF!,AT3-1),"mm/dd/yy")</f>
        <v>#REF!</v>
      </c>
      <c r="AU4" s="56" t="e">
        <f>TEXT(EOMONTH(#REF!,AU3-1),"mm/dd/yy")</f>
        <v>#REF!</v>
      </c>
      <c r="AV4" s="56" t="e">
        <f>TEXT(EOMONTH(#REF!,AV3-1),"mm/dd/yy")</f>
        <v>#REF!</v>
      </c>
      <c r="AW4" s="56" t="e">
        <f>TEXT(EOMONTH(#REF!,AW3-1),"mm/dd/yy")</f>
        <v>#REF!</v>
      </c>
      <c r="AX4" s="56" t="e">
        <f>TEXT(EOMONTH(#REF!,AX3-1),"mm/dd/yy")</f>
        <v>#REF!</v>
      </c>
      <c r="AY4" s="56" t="e">
        <f>TEXT(EOMONTH(#REF!,AY3-1),"mm/dd/yy")</f>
        <v>#REF!</v>
      </c>
      <c r="AZ4" s="56" t="e">
        <f>TEXT(EOMONTH(#REF!,AZ3-1),"mm/dd/yy")</f>
        <v>#REF!</v>
      </c>
      <c r="BA4" s="56" t="e">
        <f>TEXT(EOMONTH(#REF!,BA3-1),"mm/dd/yy")</f>
        <v>#REF!</v>
      </c>
      <c r="BB4" s="56" t="e">
        <f>TEXT(EOMONTH(#REF!,BB3-1),"mm/dd/yy")</f>
        <v>#REF!</v>
      </c>
      <c r="BC4" s="56" t="e">
        <f>TEXT(EOMONTH(#REF!,BC3-1),"mm/dd/yy")</f>
        <v>#REF!</v>
      </c>
      <c r="BD4" s="56" t="e">
        <f>TEXT(EOMONTH(#REF!,BD3-1),"mm/dd/yy")</f>
        <v>#REF!</v>
      </c>
      <c r="BE4" s="56" t="e">
        <f>TEXT(EOMONTH(#REF!,BE3-1),"mm/dd/yy")</f>
        <v>#REF!</v>
      </c>
      <c r="BF4" s="56" t="e">
        <f>TEXT(EOMONTH(#REF!,BF3-1),"mm/dd/yy")</f>
        <v>#REF!</v>
      </c>
      <c r="BG4" s="56" t="e">
        <f>TEXT(EOMONTH(#REF!,BG3-1),"mm/dd/yy")</f>
        <v>#REF!</v>
      </c>
      <c r="BH4" s="56" t="e">
        <f>TEXT(EOMONTH(#REF!,BH3-1),"mm/dd/yy")</f>
        <v>#REF!</v>
      </c>
      <c r="BI4" s="56" t="e">
        <f>TEXT(EOMONTH(#REF!,BI3-1),"mm/dd/yy")</f>
        <v>#REF!</v>
      </c>
      <c r="BJ4" s="56" t="e">
        <f>TEXT(EOMONTH(#REF!,BJ3-1),"mm/dd/yy")</f>
        <v>#REF!</v>
      </c>
      <c r="BK4" s="56" t="e">
        <f>TEXT(EOMONTH(#REF!,BK3-1),"mm/dd/yy")</f>
        <v>#REF!</v>
      </c>
    </row>
    <row r="5" spans="1:63" ht="14.25" customHeight="1">
      <c r="A5" s="12" t="s">
        <v>146</v>
      </c>
      <c r="B5" s="56" t="e">
        <f>TEXT(EOMONTH(#REF!,B3-1),"MMM yyyy")</f>
        <v>#REF!</v>
      </c>
      <c r="C5" s="56" t="e">
        <f>TEXT(EOMONTH(#REF!,C3-1),"MMM yyyy")</f>
        <v>#REF!</v>
      </c>
      <c r="D5" s="56" t="e">
        <f>TEXT(EOMONTH(#REF!,D3-1),"MMM yyyy")</f>
        <v>#REF!</v>
      </c>
      <c r="E5" s="56" t="e">
        <f>TEXT(EOMONTH(#REF!,E3-1),"MMM yyyy")</f>
        <v>#REF!</v>
      </c>
      <c r="F5" s="56" t="e">
        <f>TEXT(EOMONTH(#REF!,F3-1),"MMM yyyy")</f>
        <v>#REF!</v>
      </c>
      <c r="G5" s="56" t="e">
        <f>TEXT(EOMONTH(#REF!,G3-1),"MMM yyyy")</f>
        <v>#REF!</v>
      </c>
      <c r="H5" s="56" t="e">
        <f>TEXT(EOMONTH(#REF!,H3-1),"MMM yyyy")</f>
        <v>#REF!</v>
      </c>
      <c r="I5" s="56" t="e">
        <f>TEXT(EOMONTH(#REF!,I3-1),"MMM yyyy")</f>
        <v>#REF!</v>
      </c>
      <c r="J5" s="56" t="e">
        <f>TEXT(EOMONTH(#REF!,J3-1),"MMM yyyy")</f>
        <v>#REF!</v>
      </c>
      <c r="K5" s="56" t="e">
        <f>TEXT(EOMONTH(#REF!,K3-1),"MMM yyyy")</f>
        <v>#REF!</v>
      </c>
      <c r="L5" s="56" t="e">
        <f>TEXT(EOMONTH(#REF!,L3-1),"MMM yyyy")</f>
        <v>#REF!</v>
      </c>
      <c r="M5" s="56" t="e">
        <f>TEXT(EOMONTH(#REF!,M3-1),"MMM yyyy")</f>
        <v>#REF!</v>
      </c>
      <c r="N5" s="56" t="e">
        <f>TEXT(EOMONTH(#REF!,N3-1),"MMM yyyy")</f>
        <v>#REF!</v>
      </c>
      <c r="O5" s="56" t="e">
        <f>TEXT(EOMONTH(#REF!,O3-1),"MMM yyyy")</f>
        <v>#REF!</v>
      </c>
      <c r="P5" s="56" t="e">
        <f>TEXT(EOMONTH(#REF!,P3-1),"MMM yyyy")</f>
        <v>#REF!</v>
      </c>
      <c r="Q5" s="56" t="e">
        <f>TEXT(EOMONTH(#REF!,Q3-1),"MMM yyyy")</f>
        <v>#REF!</v>
      </c>
      <c r="R5" s="56" t="e">
        <f>TEXT(EOMONTH(#REF!,R3-1),"MMM yyyy")</f>
        <v>#REF!</v>
      </c>
      <c r="S5" s="56" t="e">
        <f>TEXT(EOMONTH(#REF!,S3-1),"MMM yyyy")</f>
        <v>#REF!</v>
      </c>
      <c r="T5" s="56" t="e">
        <f>TEXT(EOMONTH(#REF!,T3-1),"MMM yyyy")</f>
        <v>#REF!</v>
      </c>
      <c r="U5" s="56" t="e">
        <f>TEXT(EOMONTH(#REF!,U3-1),"MMM yyyy")</f>
        <v>#REF!</v>
      </c>
      <c r="V5" s="56" t="e">
        <f>TEXT(EOMONTH(#REF!,V3-1),"MMM yyyy")</f>
        <v>#REF!</v>
      </c>
      <c r="W5" s="56" t="e">
        <f>TEXT(EOMONTH(#REF!,W3-1),"MMM yyyy")</f>
        <v>#REF!</v>
      </c>
      <c r="X5" s="56" t="e">
        <f>TEXT(EOMONTH(#REF!,X3-1),"MMM yyyy")</f>
        <v>#REF!</v>
      </c>
      <c r="Y5" s="56" t="e">
        <f>TEXT(EOMONTH(#REF!,Y3-1),"MMM yyyy")</f>
        <v>#REF!</v>
      </c>
      <c r="Z5" s="56" t="e">
        <f>TEXT(EOMONTH(#REF!,Z3-1),"MMM yyyy")</f>
        <v>#REF!</v>
      </c>
      <c r="AA5" s="56" t="e">
        <f>TEXT(EOMONTH(#REF!,AA3-1),"MMM yyyy")</f>
        <v>#REF!</v>
      </c>
      <c r="AB5" s="56" t="e">
        <f>TEXT(EOMONTH(#REF!,AB3-1),"MMM yyyy")</f>
        <v>#REF!</v>
      </c>
      <c r="AC5" s="56" t="e">
        <f>TEXT(EOMONTH(#REF!,AC3-1),"MMM yyyy")</f>
        <v>#REF!</v>
      </c>
      <c r="AD5" s="56" t="e">
        <f>TEXT(EOMONTH(#REF!,AD3-1),"MMM yyyy")</f>
        <v>#REF!</v>
      </c>
      <c r="AE5" s="56" t="e">
        <f>TEXT(EOMONTH(#REF!,AE3-1),"MMM yyyy")</f>
        <v>#REF!</v>
      </c>
      <c r="AF5" s="56" t="e">
        <f>TEXT(EOMONTH(#REF!,AF3-1),"MMM yyyy")</f>
        <v>#REF!</v>
      </c>
      <c r="AG5" s="56" t="e">
        <f>TEXT(EOMONTH(#REF!,AG3-1),"MMM yyyy")</f>
        <v>#REF!</v>
      </c>
      <c r="AH5" s="56" t="e">
        <f>TEXT(EOMONTH(#REF!,AH3-1),"MMM yyyy")</f>
        <v>#REF!</v>
      </c>
      <c r="AI5" s="56" t="e">
        <f>TEXT(EOMONTH(#REF!,AI3-1),"MMM yyyy")</f>
        <v>#REF!</v>
      </c>
      <c r="AJ5" s="56" t="e">
        <f>TEXT(EOMONTH(#REF!,AJ3-1),"MMM yyyy")</f>
        <v>#REF!</v>
      </c>
      <c r="AK5" s="56" t="e">
        <f>TEXT(EOMONTH(#REF!,AK3-1),"MMM yyyy")</f>
        <v>#REF!</v>
      </c>
      <c r="AL5" s="56" t="e">
        <f>TEXT(EOMONTH(#REF!,AL3-1),"MMM yyyy")</f>
        <v>#REF!</v>
      </c>
      <c r="AM5" s="56" t="e">
        <f>TEXT(EOMONTH(#REF!,AM3-1),"MMM yyyy")</f>
        <v>#REF!</v>
      </c>
      <c r="AN5" s="56" t="e">
        <f>TEXT(EOMONTH(#REF!,AN3-1),"MMM yyyy")</f>
        <v>#REF!</v>
      </c>
      <c r="AO5" s="56" t="e">
        <f>TEXT(EOMONTH(#REF!,AO3-1),"MMM yyyy")</f>
        <v>#REF!</v>
      </c>
      <c r="AP5" s="56" t="e">
        <f>TEXT(EOMONTH(#REF!,AP3-1),"MMM yyyy")</f>
        <v>#REF!</v>
      </c>
      <c r="AQ5" s="56" t="e">
        <f>TEXT(EOMONTH(#REF!,AQ3-1),"MMM yyyy")</f>
        <v>#REF!</v>
      </c>
      <c r="AR5" s="56" t="e">
        <f>TEXT(EOMONTH(#REF!,AR3-1),"MMM yyyy")</f>
        <v>#REF!</v>
      </c>
      <c r="AS5" s="56" t="e">
        <f>TEXT(EOMONTH(#REF!,AS3-1),"MMM yyyy")</f>
        <v>#REF!</v>
      </c>
      <c r="AT5" s="56" t="e">
        <f>TEXT(EOMONTH(#REF!,AT3-1),"MMM yyyy")</f>
        <v>#REF!</v>
      </c>
      <c r="AU5" s="56" t="e">
        <f>TEXT(EOMONTH(#REF!,AU3-1),"MMM yyyy")</f>
        <v>#REF!</v>
      </c>
      <c r="AV5" s="56" t="e">
        <f>TEXT(EOMONTH(#REF!,AV3-1),"MMM yyyy")</f>
        <v>#REF!</v>
      </c>
      <c r="AW5" s="56" t="e">
        <f>TEXT(EOMONTH(#REF!,AW3-1),"MMM yyyy")</f>
        <v>#REF!</v>
      </c>
      <c r="AX5" s="56" t="e">
        <f>TEXT(EOMONTH(#REF!,AX3-1),"MMM yyyy")</f>
        <v>#REF!</v>
      </c>
      <c r="AY5" s="56" t="e">
        <f>TEXT(EOMONTH(#REF!,AY3-1),"MMM yyyy")</f>
        <v>#REF!</v>
      </c>
      <c r="AZ5" s="56" t="e">
        <f>TEXT(EOMONTH(#REF!,AZ3-1),"MMM yyyy")</f>
        <v>#REF!</v>
      </c>
      <c r="BA5" s="56" t="e">
        <f>TEXT(EOMONTH(#REF!,BA3-1),"MMM yyyy")</f>
        <v>#REF!</v>
      </c>
      <c r="BB5" s="56" t="e">
        <f>TEXT(EOMONTH(#REF!,BB3-1),"MMM yyyy")</f>
        <v>#REF!</v>
      </c>
      <c r="BC5" s="56" t="e">
        <f>TEXT(EOMONTH(#REF!,BC3-1),"MMM yyyy")</f>
        <v>#REF!</v>
      </c>
      <c r="BD5" s="56" t="e">
        <f>TEXT(EOMONTH(#REF!,BD3-1),"MMM yyyy")</f>
        <v>#REF!</v>
      </c>
      <c r="BE5" s="56" t="e">
        <f>TEXT(EOMONTH(#REF!,BE3-1),"MMM yyyy")</f>
        <v>#REF!</v>
      </c>
      <c r="BF5" s="56" t="e">
        <f>TEXT(EOMONTH(#REF!,BF3-1),"MMM yyyy")</f>
        <v>#REF!</v>
      </c>
      <c r="BG5" s="56" t="e">
        <f>TEXT(EOMONTH(#REF!,BG3-1),"MMM yyyy")</f>
        <v>#REF!</v>
      </c>
      <c r="BH5" s="56" t="e">
        <f>TEXT(EOMONTH(#REF!,BH3-1),"MMM yyyy")</f>
        <v>#REF!</v>
      </c>
      <c r="BI5" s="56" t="e">
        <f>TEXT(EOMONTH(#REF!,BI3-1),"MMM yyyy")</f>
        <v>#REF!</v>
      </c>
      <c r="BJ5" s="56" t="e">
        <f>TEXT(EOMONTH(#REF!,BJ3-1),"MMM yyyy")</f>
        <v>#REF!</v>
      </c>
      <c r="BK5" s="56" t="e">
        <f>TEXT(EOMONTH(#REF!,BK3-1),"MMM yyyy")</f>
        <v>#REF!</v>
      </c>
    </row>
    <row r="6" spans="1:63" ht="14.25" customHeight="1">
      <c r="A6" s="1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</row>
    <row r="7" spans="1:63" ht="14.25" customHeight="1">
      <c r="A7" s="105" t="s">
        <v>13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</row>
    <row r="8" spans="1:63" ht="14.25" customHeight="1">
      <c r="A8" s="12" t="s">
        <v>147</v>
      </c>
      <c r="B8" s="12" t="s">
        <v>10</v>
      </c>
      <c r="C8" s="12" t="s">
        <v>14</v>
      </c>
      <c r="D8" s="12" t="s">
        <v>15</v>
      </c>
      <c r="E8" s="12" t="s">
        <v>148</v>
      </c>
      <c r="F8" s="12" t="s">
        <v>149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</row>
    <row r="9" spans="1:63" ht="14.25" customHeight="1">
      <c r="A9" s="5" t="e">
        <f>#REF!</f>
        <v>#REF!</v>
      </c>
      <c r="B9" s="9" t="e">
        <f>#REF!</f>
        <v>#REF!</v>
      </c>
      <c r="C9" s="5" t="e">
        <f>#REF!</f>
        <v>#REF!</v>
      </c>
      <c r="D9" s="51" t="e">
        <f>#REF!</f>
        <v>#REF!</v>
      </c>
      <c r="E9" s="5" t="e">
        <f>#REF!</f>
        <v>#REF!</v>
      </c>
      <c r="F9" s="51">
        <f t="shared" ref="F9:F14" si="1">IFERROR((B9-D9)/(C9*12),0)</f>
        <v>0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</row>
    <row r="10" spans="1:63" ht="14.25" customHeight="1">
      <c r="A10" s="5" t="e">
        <f>#REF!</f>
        <v>#REF!</v>
      </c>
      <c r="B10" s="9" t="e">
        <f>#REF!</f>
        <v>#REF!</v>
      </c>
      <c r="C10" s="5" t="e">
        <f>#REF!</f>
        <v>#REF!</v>
      </c>
      <c r="D10" s="51" t="e">
        <f>#REF!</f>
        <v>#REF!</v>
      </c>
      <c r="E10" s="5" t="e">
        <f>#REF!</f>
        <v>#REF!</v>
      </c>
      <c r="F10" s="51">
        <f t="shared" si="1"/>
        <v>0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</row>
    <row r="11" spans="1:63" ht="14.25" customHeight="1">
      <c r="A11" s="5" t="e">
        <f>#REF!</f>
        <v>#REF!</v>
      </c>
      <c r="B11" s="9" t="e">
        <f>#REF!</f>
        <v>#REF!</v>
      </c>
      <c r="C11" s="5" t="e">
        <f>#REF!</f>
        <v>#REF!</v>
      </c>
      <c r="D11" s="51" t="e">
        <f>#REF!</f>
        <v>#REF!</v>
      </c>
      <c r="E11" s="5" t="e">
        <f>#REF!</f>
        <v>#REF!</v>
      </c>
      <c r="F11" s="51">
        <f t="shared" si="1"/>
        <v>0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</row>
    <row r="12" spans="1:63" ht="14.25" customHeight="1">
      <c r="A12" s="5" t="e">
        <f>#REF!</f>
        <v>#REF!</v>
      </c>
      <c r="B12" s="9" t="e">
        <f>#REF!</f>
        <v>#REF!</v>
      </c>
      <c r="C12" s="5" t="e">
        <f>#REF!</f>
        <v>#REF!</v>
      </c>
      <c r="D12" s="51" t="e">
        <f>#REF!</f>
        <v>#REF!</v>
      </c>
      <c r="E12" s="5" t="e">
        <f>#REF!</f>
        <v>#REF!</v>
      </c>
      <c r="F12" s="51">
        <f t="shared" si="1"/>
        <v>0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</row>
    <row r="13" spans="1:63" ht="14.25" customHeight="1">
      <c r="A13" s="5" t="e">
        <f>#REF!</f>
        <v>#REF!</v>
      </c>
      <c r="B13" s="9" t="e">
        <f>#REF!</f>
        <v>#REF!</v>
      </c>
      <c r="C13" s="5" t="e">
        <f>#REF!</f>
        <v>#REF!</v>
      </c>
      <c r="D13" s="51" t="e">
        <f>#REF!</f>
        <v>#REF!</v>
      </c>
      <c r="E13" s="5" t="e">
        <f>#REF!</f>
        <v>#REF!</v>
      </c>
      <c r="F13" s="51">
        <f t="shared" si="1"/>
        <v>0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</row>
    <row r="14" spans="1:63" ht="14.25" customHeight="1">
      <c r="A14" s="5" t="e">
        <f>#REF!</f>
        <v>#REF!</v>
      </c>
      <c r="B14" s="9" t="e">
        <f>#REF!</f>
        <v>#REF!</v>
      </c>
      <c r="C14" s="5" t="e">
        <f>#REF!</f>
        <v>#REF!</v>
      </c>
      <c r="D14" s="51" t="e">
        <f>#REF!</f>
        <v>#REF!</v>
      </c>
      <c r="E14" s="5" t="e">
        <f>#REF!</f>
        <v>#REF!</v>
      </c>
      <c r="F14" s="51">
        <f t="shared" si="1"/>
        <v>0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</row>
    <row r="15" spans="1:63" ht="14.25" customHeight="1">
      <c r="A15" s="5"/>
      <c r="B15" s="9"/>
      <c r="C15" s="5"/>
      <c r="D15" s="51"/>
      <c r="E15" s="5"/>
      <c r="F15" s="51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</row>
    <row r="16" spans="1:63" ht="14.25" customHeight="1">
      <c r="A16" s="12" t="s">
        <v>50</v>
      </c>
      <c r="B16" s="12">
        <v>0</v>
      </c>
      <c r="C16" s="12">
        <v>1</v>
      </c>
      <c r="D16" s="12">
        <v>2</v>
      </c>
      <c r="E16" s="12">
        <v>3</v>
      </c>
      <c r="F16" s="12">
        <v>4</v>
      </c>
      <c r="G16" s="12">
        <v>5</v>
      </c>
      <c r="H16" s="12">
        <v>6</v>
      </c>
      <c r="I16" s="12">
        <v>7</v>
      </c>
      <c r="J16" s="12">
        <v>8</v>
      </c>
      <c r="K16" s="12">
        <v>9</v>
      </c>
      <c r="L16" s="12">
        <v>10</v>
      </c>
      <c r="M16" s="12">
        <v>11</v>
      </c>
      <c r="N16" s="12">
        <v>12</v>
      </c>
      <c r="O16" s="12">
        <v>13</v>
      </c>
      <c r="P16" s="12">
        <v>14</v>
      </c>
      <c r="Q16" s="12">
        <v>15</v>
      </c>
      <c r="R16" s="12">
        <v>16</v>
      </c>
      <c r="S16" s="12">
        <v>17</v>
      </c>
      <c r="T16" s="12">
        <v>18</v>
      </c>
      <c r="U16" s="12">
        <v>19</v>
      </c>
      <c r="V16" s="12">
        <v>20</v>
      </c>
      <c r="W16" s="12">
        <v>21</v>
      </c>
      <c r="X16" s="12">
        <v>22</v>
      </c>
      <c r="Y16" s="12">
        <v>23</v>
      </c>
      <c r="Z16" s="12">
        <v>24</v>
      </c>
      <c r="AA16" s="12">
        <v>25</v>
      </c>
      <c r="AB16" s="12">
        <v>26</v>
      </c>
      <c r="AC16" s="12">
        <v>27</v>
      </c>
      <c r="AD16" s="12">
        <v>28</v>
      </c>
      <c r="AE16" s="12">
        <v>29</v>
      </c>
      <c r="AF16" s="12">
        <v>30</v>
      </c>
      <c r="AG16" s="12">
        <v>31</v>
      </c>
      <c r="AH16" s="12">
        <v>32</v>
      </c>
      <c r="AI16" s="12">
        <v>33</v>
      </c>
      <c r="AJ16" s="12">
        <v>34</v>
      </c>
      <c r="AK16" s="12">
        <v>35</v>
      </c>
      <c r="AL16" s="12">
        <v>36</v>
      </c>
      <c r="AM16" s="12">
        <v>37</v>
      </c>
      <c r="AN16" s="12">
        <v>38</v>
      </c>
      <c r="AO16" s="12">
        <v>39</v>
      </c>
      <c r="AP16" s="12">
        <v>40</v>
      </c>
      <c r="AQ16" s="12">
        <v>41</v>
      </c>
      <c r="AR16" s="12">
        <v>42</v>
      </c>
      <c r="AS16" s="12">
        <v>43</v>
      </c>
      <c r="AT16" s="12">
        <v>44</v>
      </c>
      <c r="AU16" s="12">
        <v>45</v>
      </c>
      <c r="AV16" s="12">
        <v>46</v>
      </c>
      <c r="AW16" s="12">
        <v>47</v>
      </c>
      <c r="AX16" s="12">
        <v>48</v>
      </c>
      <c r="AY16" s="12">
        <v>49</v>
      </c>
      <c r="AZ16" s="12">
        <v>50</v>
      </c>
      <c r="BA16" s="12">
        <v>51</v>
      </c>
      <c r="BB16" s="12">
        <v>52</v>
      </c>
      <c r="BC16" s="12">
        <v>53</v>
      </c>
      <c r="BD16" s="12">
        <v>54</v>
      </c>
      <c r="BE16" s="12">
        <v>55</v>
      </c>
      <c r="BF16" s="12">
        <v>56</v>
      </c>
      <c r="BG16" s="12">
        <v>57</v>
      </c>
      <c r="BH16" s="12">
        <v>58</v>
      </c>
      <c r="BI16" s="12">
        <v>59</v>
      </c>
      <c r="BJ16" s="12">
        <v>60</v>
      </c>
      <c r="BK16" s="12"/>
    </row>
    <row r="17" spans="1:63" ht="14.25" customHeight="1">
      <c r="A17" s="5" t="e">
        <f t="shared" ref="A17:A22" si="2">A9</f>
        <v>#REF!</v>
      </c>
      <c r="B17" s="83" t="e">
        <f t="shared" ref="B17:BJ17" si="3">IF(B$16&gt;=$E9,IF(B$16&lt;=$C9*12+$E9,$B9,0),0)</f>
        <v>#REF!</v>
      </c>
      <c r="C17" s="83" t="e">
        <f t="shared" si="3"/>
        <v>#REF!</v>
      </c>
      <c r="D17" s="83" t="e">
        <f t="shared" si="3"/>
        <v>#REF!</v>
      </c>
      <c r="E17" s="83" t="e">
        <f t="shared" si="3"/>
        <v>#REF!</v>
      </c>
      <c r="F17" s="83" t="e">
        <f t="shared" si="3"/>
        <v>#REF!</v>
      </c>
      <c r="G17" s="83" t="e">
        <f t="shared" si="3"/>
        <v>#REF!</v>
      </c>
      <c r="H17" s="83" t="e">
        <f t="shared" si="3"/>
        <v>#REF!</v>
      </c>
      <c r="I17" s="83" t="e">
        <f t="shared" si="3"/>
        <v>#REF!</v>
      </c>
      <c r="J17" s="83" t="e">
        <f t="shared" si="3"/>
        <v>#REF!</v>
      </c>
      <c r="K17" s="83" t="e">
        <f t="shared" si="3"/>
        <v>#REF!</v>
      </c>
      <c r="L17" s="83" t="e">
        <f t="shared" si="3"/>
        <v>#REF!</v>
      </c>
      <c r="M17" s="83" t="e">
        <f t="shared" si="3"/>
        <v>#REF!</v>
      </c>
      <c r="N17" s="83" t="e">
        <f t="shared" si="3"/>
        <v>#REF!</v>
      </c>
      <c r="O17" s="83" t="e">
        <f t="shared" si="3"/>
        <v>#REF!</v>
      </c>
      <c r="P17" s="83" t="e">
        <f t="shared" si="3"/>
        <v>#REF!</v>
      </c>
      <c r="Q17" s="83" t="e">
        <f t="shared" si="3"/>
        <v>#REF!</v>
      </c>
      <c r="R17" s="83" t="e">
        <f t="shared" si="3"/>
        <v>#REF!</v>
      </c>
      <c r="S17" s="83" t="e">
        <f t="shared" si="3"/>
        <v>#REF!</v>
      </c>
      <c r="T17" s="83" t="e">
        <f t="shared" si="3"/>
        <v>#REF!</v>
      </c>
      <c r="U17" s="83" t="e">
        <f t="shared" si="3"/>
        <v>#REF!</v>
      </c>
      <c r="V17" s="83" t="e">
        <f t="shared" si="3"/>
        <v>#REF!</v>
      </c>
      <c r="W17" s="83" t="e">
        <f t="shared" si="3"/>
        <v>#REF!</v>
      </c>
      <c r="X17" s="83" t="e">
        <f t="shared" si="3"/>
        <v>#REF!</v>
      </c>
      <c r="Y17" s="83" t="e">
        <f t="shared" si="3"/>
        <v>#REF!</v>
      </c>
      <c r="Z17" s="83" t="e">
        <f t="shared" si="3"/>
        <v>#REF!</v>
      </c>
      <c r="AA17" s="83" t="e">
        <f t="shared" si="3"/>
        <v>#REF!</v>
      </c>
      <c r="AB17" s="83" t="e">
        <f t="shared" si="3"/>
        <v>#REF!</v>
      </c>
      <c r="AC17" s="83" t="e">
        <f t="shared" si="3"/>
        <v>#REF!</v>
      </c>
      <c r="AD17" s="83" t="e">
        <f t="shared" si="3"/>
        <v>#REF!</v>
      </c>
      <c r="AE17" s="83" t="e">
        <f t="shared" si="3"/>
        <v>#REF!</v>
      </c>
      <c r="AF17" s="83" t="e">
        <f t="shared" si="3"/>
        <v>#REF!</v>
      </c>
      <c r="AG17" s="83" t="e">
        <f t="shared" si="3"/>
        <v>#REF!</v>
      </c>
      <c r="AH17" s="83" t="e">
        <f t="shared" si="3"/>
        <v>#REF!</v>
      </c>
      <c r="AI17" s="83" t="e">
        <f t="shared" si="3"/>
        <v>#REF!</v>
      </c>
      <c r="AJ17" s="83" t="e">
        <f t="shared" si="3"/>
        <v>#REF!</v>
      </c>
      <c r="AK17" s="83" t="e">
        <f t="shared" si="3"/>
        <v>#REF!</v>
      </c>
      <c r="AL17" s="83" t="e">
        <f t="shared" si="3"/>
        <v>#REF!</v>
      </c>
      <c r="AM17" s="83" t="e">
        <f t="shared" si="3"/>
        <v>#REF!</v>
      </c>
      <c r="AN17" s="83" t="e">
        <f t="shared" si="3"/>
        <v>#REF!</v>
      </c>
      <c r="AO17" s="83" t="e">
        <f t="shared" si="3"/>
        <v>#REF!</v>
      </c>
      <c r="AP17" s="83" t="e">
        <f t="shared" si="3"/>
        <v>#REF!</v>
      </c>
      <c r="AQ17" s="83" t="e">
        <f t="shared" si="3"/>
        <v>#REF!</v>
      </c>
      <c r="AR17" s="83" t="e">
        <f t="shared" si="3"/>
        <v>#REF!</v>
      </c>
      <c r="AS17" s="83" t="e">
        <f t="shared" si="3"/>
        <v>#REF!</v>
      </c>
      <c r="AT17" s="83" t="e">
        <f t="shared" si="3"/>
        <v>#REF!</v>
      </c>
      <c r="AU17" s="83" t="e">
        <f t="shared" si="3"/>
        <v>#REF!</v>
      </c>
      <c r="AV17" s="83" t="e">
        <f t="shared" si="3"/>
        <v>#REF!</v>
      </c>
      <c r="AW17" s="83" t="e">
        <f t="shared" si="3"/>
        <v>#REF!</v>
      </c>
      <c r="AX17" s="83" t="e">
        <f t="shared" si="3"/>
        <v>#REF!</v>
      </c>
      <c r="AY17" s="83" t="e">
        <f t="shared" si="3"/>
        <v>#REF!</v>
      </c>
      <c r="AZ17" s="83" t="e">
        <f t="shared" si="3"/>
        <v>#REF!</v>
      </c>
      <c r="BA17" s="83" t="e">
        <f t="shared" si="3"/>
        <v>#REF!</v>
      </c>
      <c r="BB17" s="83" t="e">
        <f t="shared" si="3"/>
        <v>#REF!</v>
      </c>
      <c r="BC17" s="83" t="e">
        <f t="shared" si="3"/>
        <v>#REF!</v>
      </c>
      <c r="BD17" s="83" t="e">
        <f t="shared" si="3"/>
        <v>#REF!</v>
      </c>
      <c r="BE17" s="83" t="e">
        <f t="shared" si="3"/>
        <v>#REF!</v>
      </c>
      <c r="BF17" s="83" t="e">
        <f t="shared" si="3"/>
        <v>#REF!</v>
      </c>
      <c r="BG17" s="83" t="e">
        <f t="shared" si="3"/>
        <v>#REF!</v>
      </c>
      <c r="BH17" s="83" t="e">
        <f t="shared" si="3"/>
        <v>#REF!</v>
      </c>
      <c r="BI17" s="83" t="e">
        <f t="shared" si="3"/>
        <v>#REF!</v>
      </c>
      <c r="BJ17" s="83" t="e">
        <f t="shared" si="3"/>
        <v>#REF!</v>
      </c>
    </row>
    <row r="18" spans="1:63" ht="14.25" customHeight="1">
      <c r="A18" s="5" t="e">
        <f t="shared" si="2"/>
        <v>#REF!</v>
      </c>
      <c r="B18" s="83" t="e">
        <f t="shared" ref="B18:BJ18" si="4">IF(B$16&gt;=$E10,IF(B$16&lt;=$C10*12+$E10,$B10,0),0)</f>
        <v>#REF!</v>
      </c>
      <c r="C18" s="83" t="e">
        <f t="shared" si="4"/>
        <v>#REF!</v>
      </c>
      <c r="D18" s="83" t="e">
        <f t="shared" si="4"/>
        <v>#REF!</v>
      </c>
      <c r="E18" s="83" t="e">
        <f t="shared" si="4"/>
        <v>#REF!</v>
      </c>
      <c r="F18" s="83" t="e">
        <f t="shared" si="4"/>
        <v>#REF!</v>
      </c>
      <c r="G18" s="83" t="e">
        <f t="shared" si="4"/>
        <v>#REF!</v>
      </c>
      <c r="H18" s="83" t="e">
        <f t="shared" si="4"/>
        <v>#REF!</v>
      </c>
      <c r="I18" s="83" t="e">
        <f t="shared" si="4"/>
        <v>#REF!</v>
      </c>
      <c r="J18" s="83" t="e">
        <f t="shared" si="4"/>
        <v>#REF!</v>
      </c>
      <c r="K18" s="83" t="e">
        <f t="shared" si="4"/>
        <v>#REF!</v>
      </c>
      <c r="L18" s="83" t="e">
        <f t="shared" si="4"/>
        <v>#REF!</v>
      </c>
      <c r="M18" s="83" t="e">
        <f t="shared" si="4"/>
        <v>#REF!</v>
      </c>
      <c r="N18" s="83" t="e">
        <f t="shared" si="4"/>
        <v>#REF!</v>
      </c>
      <c r="O18" s="83" t="e">
        <f t="shared" si="4"/>
        <v>#REF!</v>
      </c>
      <c r="P18" s="83" t="e">
        <f t="shared" si="4"/>
        <v>#REF!</v>
      </c>
      <c r="Q18" s="83" t="e">
        <f t="shared" si="4"/>
        <v>#REF!</v>
      </c>
      <c r="R18" s="83" t="e">
        <f t="shared" si="4"/>
        <v>#REF!</v>
      </c>
      <c r="S18" s="83" t="e">
        <f t="shared" si="4"/>
        <v>#REF!</v>
      </c>
      <c r="T18" s="83" t="e">
        <f t="shared" si="4"/>
        <v>#REF!</v>
      </c>
      <c r="U18" s="83" t="e">
        <f t="shared" si="4"/>
        <v>#REF!</v>
      </c>
      <c r="V18" s="83" t="e">
        <f t="shared" si="4"/>
        <v>#REF!</v>
      </c>
      <c r="W18" s="83" t="e">
        <f t="shared" si="4"/>
        <v>#REF!</v>
      </c>
      <c r="X18" s="83" t="e">
        <f t="shared" si="4"/>
        <v>#REF!</v>
      </c>
      <c r="Y18" s="83" t="e">
        <f t="shared" si="4"/>
        <v>#REF!</v>
      </c>
      <c r="Z18" s="83" t="e">
        <f t="shared" si="4"/>
        <v>#REF!</v>
      </c>
      <c r="AA18" s="83" t="e">
        <f t="shared" si="4"/>
        <v>#REF!</v>
      </c>
      <c r="AB18" s="83" t="e">
        <f t="shared" si="4"/>
        <v>#REF!</v>
      </c>
      <c r="AC18" s="83" t="e">
        <f t="shared" si="4"/>
        <v>#REF!</v>
      </c>
      <c r="AD18" s="83" t="e">
        <f t="shared" si="4"/>
        <v>#REF!</v>
      </c>
      <c r="AE18" s="83" t="e">
        <f t="shared" si="4"/>
        <v>#REF!</v>
      </c>
      <c r="AF18" s="83" t="e">
        <f t="shared" si="4"/>
        <v>#REF!</v>
      </c>
      <c r="AG18" s="83" t="e">
        <f t="shared" si="4"/>
        <v>#REF!</v>
      </c>
      <c r="AH18" s="83" t="e">
        <f t="shared" si="4"/>
        <v>#REF!</v>
      </c>
      <c r="AI18" s="83" t="e">
        <f t="shared" si="4"/>
        <v>#REF!</v>
      </c>
      <c r="AJ18" s="83" t="e">
        <f t="shared" si="4"/>
        <v>#REF!</v>
      </c>
      <c r="AK18" s="83" t="e">
        <f t="shared" si="4"/>
        <v>#REF!</v>
      </c>
      <c r="AL18" s="83" t="e">
        <f t="shared" si="4"/>
        <v>#REF!</v>
      </c>
      <c r="AM18" s="83" t="e">
        <f t="shared" si="4"/>
        <v>#REF!</v>
      </c>
      <c r="AN18" s="83" t="e">
        <f t="shared" si="4"/>
        <v>#REF!</v>
      </c>
      <c r="AO18" s="83" t="e">
        <f t="shared" si="4"/>
        <v>#REF!</v>
      </c>
      <c r="AP18" s="83" t="e">
        <f t="shared" si="4"/>
        <v>#REF!</v>
      </c>
      <c r="AQ18" s="83" t="e">
        <f t="shared" si="4"/>
        <v>#REF!</v>
      </c>
      <c r="AR18" s="83" t="e">
        <f t="shared" si="4"/>
        <v>#REF!</v>
      </c>
      <c r="AS18" s="83" t="e">
        <f t="shared" si="4"/>
        <v>#REF!</v>
      </c>
      <c r="AT18" s="83" t="e">
        <f t="shared" si="4"/>
        <v>#REF!</v>
      </c>
      <c r="AU18" s="83" t="e">
        <f t="shared" si="4"/>
        <v>#REF!</v>
      </c>
      <c r="AV18" s="83" t="e">
        <f t="shared" si="4"/>
        <v>#REF!</v>
      </c>
      <c r="AW18" s="83" t="e">
        <f t="shared" si="4"/>
        <v>#REF!</v>
      </c>
      <c r="AX18" s="83" t="e">
        <f t="shared" si="4"/>
        <v>#REF!</v>
      </c>
      <c r="AY18" s="83" t="e">
        <f t="shared" si="4"/>
        <v>#REF!</v>
      </c>
      <c r="AZ18" s="83" t="e">
        <f t="shared" si="4"/>
        <v>#REF!</v>
      </c>
      <c r="BA18" s="83" t="e">
        <f t="shared" si="4"/>
        <v>#REF!</v>
      </c>
      <c r="BB18" s="83" t="e">
        <f t="shared" si="4"/>
        <v>#REF!</v>
      </c>
      <c r="BC18" s="83" t="e">
        <f t="shared" si="4"/>
        <v>#REF!</v>
      </c>
      <c r="BD18" s="83" t="e">
        <f t="shared" si="4"/>
        <v>#REF!</v>
      </c>
      <c r="BE18" s="83" t="e">
        <f t="shared" si="4"/>
        <v>#REF!</v>
      </c>
      <c r="BF18" s="83" t="e">
        <f t="shared" si="4"/>
        <v>#REF!</v>
      </c>
      <c r="BG18" s="83" t="e">
        <f t="shared" si="4"/>
        <v>#REF!</v>
      </c>
      <c r="BH18" s="83" t="e">
        <f t="shared" si="4"/>
        <v>#REF!</v>
      </c>
      <c r="BI18" s="83" t="e">
        <f t="shared" si="4"/>
        <v>#REF!</v>
      </c>
      <c r="BJ18" s="83" t="e">
        <f t="shared" si="4"/>
        <v>#REF!</v>
      </c>
    </row>
    <row r="19" spans="1:63" ht="14.25" customHeight="1">
      <c r="A19" s="5" t="e">
        <f t="shared" si="2"/>
        <v>#REF!</v>
      </c>
      <c r="B19" s="83" t="e">
        <f t="shared" ref="B19:BJ19" si="5">IF(B$16&gt;=$E11,IF(B$16&lt;=$C11*12+$E11,$B11,0),0)</f>
        <v>#REF!</v>
      </c>
      <c r="C19" s="83" t="e">
        <f t="shared" si="5"/>
        <v>#REF!</v>
      </c>
      <c r="D19" s="83" t="e">
        <f t="shared" si="5"/>
        <v>#REF!</v>
      </c>
      <c r="E19" s="83" t="e">
        <f t="shared" si="5"/>
        <v>#REF!</v>
      </c>
      <c r="F19" s="83" t="e">
        <f t="shared" si="5"/>
        <v>#REF!</v>
      </c>
      <c r="G19" s="83" t="e">
        <f t="shared" si="5"/>
        <v>#REF!</v>
      </c>
      <c r="H19" s="83" t="e">
        <f t="shared" si="5"/>
        <v>#REF!</v>
      </c>
      <c r="I19" s="83" t="e">
        <f t="shared" si="5"/>
        <v>#REF!</v>
      </c>
      <c r="J19" s="83" t="e">
        <f t="shared" si="5"/>
        <v>#REF!</v>
      </c>
      <c r="K19" s="83" t="e">
        <f t="shared" si="5"/>
        <v>#REF!</v>
      </c>
      <c r="L19" s="83" t="e">
        <f t="shared" si="5"/>
        <v>#REF!</v>
      </c>
      <c r="M19" s="83" t="e">
        <f t="shared" si="5"/>
        <v>#REF!</v>
      </c>
      <c r="N19" s="83" t="e">
        <f t="shared" si="5"/>
        <v>#REF!</v>
      </c>
      <c r="O19" s="83" t="e">
        <f t="shared" si="5"/>
        <v>#REF!</v>
      </c>
      <c r="P19" s="83" t="e">
        <f t="shared" si="5"/>
        <v>#REF!</v>
      </c>
      <c r="Q19" s="83" t="e">
        <f t="shared" si="5"/>
        <v>#REF!</v>
      </c>
      <c r="R19" s="83" t="e">
        <f t="shared" si="5"/>
        <v>#REF!</v>
      </c>
      <c r="S19" s="83" t="e">
        <f t="shared" si="5"/>
        <v>#REF!</v>
      </c>
      <c r="T19" s="83" t="e">
        <f t="shared" si="5"/>
        <v>#REF!</v>
      </c>
      <c r="U19" s="83" t="e">
        <f t="shared" si="5"/>
        <v>#REF!</v>
      </c>
      <c r="V19" s="83" t="e">
        <f t="shared" si="5"/>
        <v>#REF!</v>
      </c>
      <c r="W19" s="83" t="e">
        <f t="shared" si="5"/>
        <v>#REF!</v>
      </c>
      <c r="X19" s="83" t="e">
        <f t="shared" si="5"/>
        <v>#REF!</v>
      </c>
      <c r="Y19" s="83" t="e">
        <f t="shared" si="5"/>
        <v>#REF!</v>
      </c>
      <c r="Z19" s="83" t="e">
        <f t="shared" si="5"/>
        <v>#REF!</v>
      </c>
      <c r="AA19" s="83" t="e">
        <f t="shared" si="5"/>
        <v>#REF!</v>
      </c>
      <c r="AB19" s="83" t="e">
        <f t="shared" si="5"/>
        <v>#REF!</v>
      </c>
      <c r="AC19" s="83" t="e">
        <f t="shared" si="5"/>
        <v>#REF!</v>
      </c>
      <c r="AD19" s="83" t="e">
        <f t="shared" si="5"/>
        <v>#REF!</v>
      </c>
      <c r="AE19" s="83" t="e">
        <f t="shared" si="5"/>
        <v>#REF!</v>
      </c>
      <c r="AF19" s="83" t="e">
        <f t="shared" si="5"/>
        <v>#REF!</v>
      </c>
      <c r="AG19" s="83" t="e">
        <f t="shared" si="5"/>
        <v>#REF!</v>
      </c>
      <c r="AH19" s="83" t="e">
        <f t="shared" si="5"/>
        <v>#REF!</v>
      </c>
      <c r="AI19" s="83" t="e">
        <f t="shared" si="5"/>
        <v>#REF!</v>
      </c>
      <c r="AJ19" s="83" t="e">
        <f t="shared" si="5"/>
        <v>#REF!</v>
      </c>
      <c r="AK19" s="83" t="e">
        <f t="shared" si="5"/>
        <v>#REF!</v>
      </c>
      <c r="AL19" s="83" t="e">
        <f t="shared" si="5"/>
        <v>#REF!</v>
      </c>
      <c r="AM19" s="83" t="e">
        <f t="shared" si="5"/>
        <v>#REF!</v>
      </c>
      <c r="AN19" s="83" t="e">
        <f t="shared" si="5"/>
        <v>#REF!</v>
      </c>
      <c r="AO19" s="83" t="e">
        <f t="shared" si="5"/>
        <v>#REF!</v>
      </c>
      <c r="AP19" s="83" t="e">
        <f t="shared" si="5"/>
        <v>#REF!</v>
      </c>
      <c r="AQ19" s="83" t="e">
        <f t="shared" si="5"/>
        <v>#REF!</v>
      </c>
      <c r="AR19" s="83" t="e">
        <f t="shared" si="5"/>
        <v>#REF!</v>
      </c>
      <c r="AS19" s="83" t="e">
        <f t="shared" si="5"/>
        <v>#REF!</v>
      </c>
      <c r="AT19" s="83" t="e">
        <f t="shared" si="5"/>
        <v>#REF!</v>
      </c>
      <c r="AU19" s="83" t="e">
        <f t="shared" si="5"/>
        <v>#REF!</v>
      </c>
      <c r="AV19" s="83" t="e">
        <f t="shared" si="5"/>
        <v>#REF!</v>
      </c>
      <c r="AW19" s="83" t="e">
        <f t="shared" si="5"/>
        <v>#REF!</v>
      </c>
      <c r="AX19" s="83" t="e">
        <f t="shared" si="5"/>
        <v>#REF!</v>
      </c>
      <c r="AY19" s="83" t="e">
        <f t="shared" si="5"/>
        <v>#REF!</v>
      </c>
      <c r="AZ19" s="83" t="e">
        <f t="shared" si="5"/>
        <v>#REF!</v>
      </c>
      <c r="BA19" s="83" t="e">
        <f t="shared" si="5"/>
        <v>#REF!</v>
      </c>
      <c r="BB19" s="83" t="e">
        <f t="shared" si="5"/>
        <v>#REF!</v>
      </c>
      <c r="BC19" s="83" t="e">
        <f t="shared" si="5"/>
        <v>#REF!</v>
      </c>
      <c r="BD19" s="83" t="e">
        <f t="shared" si="5"/>
        <v>#REF!</v>
      </c>
      <c r="BE19" s="83" t="e">
        <f t="shared" si="5"/>
        <v>#REF!</v>
      </c>
      <c r="BF19" s="83" t="e">
        <f t="shared" si="5"/>
        <v>#REF!</v>
      </c>
      <c r="BG19" s="83" t="e">
        <f t="shared" si="5"/>
        <v>#REF!</v>
      </c>
      <c r="BH19" s="83" t="e">
        <f t="shared" si="5"/>
        <v>#REF!</v>
      </c>
      <c r="BI19" s="83" t="e">
        <f t="shared" si="5"/>
        <v>#REF!</v>
      </c>
      <c r="BJ19" s="83" t="e">
        <f t="shared" si="5"/>
        <v>#REF!</v>
      </c>
    </row>
    <row r="20" spans="1:63" ht="14.25" customHeight="1">
      <c r="A20" s="5" t="e">
        <f t="shared" si="2"/>
        <v>#REF!</v>
      </c>
      <c r="B20" s="83" t="e">
        <f t="shared" ref="B20:BJ20" si="6">IF(B$16&gt;=$E12,IF(B$16&lt;=$C12*12+$E12,$B12,0),0)</f>
        <v>#REF!</v>
      </c>
      <c r="C20" s="83" t="e">
        <f t="shared" si="6"/>
        <v>#REF!</v>
      </c>
      <c r="D20" s="83" t="e">
        <f t="shared" si="6"/>
        <v>#REF!</v>
      </c>
      <c r="E20" s="83" t="e">
        <f t="shared" si="6"/>
        <v>#REF!</v>
      </c>
      <c r="F20" s="83" t="e">
        <f t="shared" si="6"/>
        <v>#REF!</v>
      </c>
      <c r="G20" s="83" t="e">
        <f t="shared" si="6"/>
        <v>#REF!</v>
      </c>
      <c r="H20" s="83" t="e">
        <f t="shared" si="6"/>
        <v>#REF!</v>
      </c>
      <c r="I20" s="83" t="e">
        <f t="shared" si="6"/>
        <v>#REF!</v>
      </c>
      <c r="J20" s="83" t="e">
        <f t="shared" si="6"/>
        <v>#REF!</v>
      </c>
      <c r="K20" s="83" t="e">
        <f t="shared" si="6"/>
        <v>#REF!</v>
      </c>
      <c r="L20" s="83" t="e">
        <f t="shared" si="6"/>
        <v>#REF!</v>
      </c>
      <c r="M20" s="83" t="e">
        <f t="shared" si="6"/>
        <v>#REF!</v>
      </c>
      <c r="N20" s="83" t="e">
        <f t="shared" si="6"/>
        <v>#REF!</v>
      </c>
      <c r="O20" s="83" t="e">
        <f t="shared" si="6"/>
        <v>#REF!</v>
      </c>
      <c r="P20" s="83" t="e">
        <f t="shared" si="6"/>
        <v>#REF!</v>
      </c>
      <c r="Q20" s="83" t="e">
        <f t="shared" si="6"/>
        <v>#REF!</v>
      </c>
      <c r="R20" s="83" t="e">
        <f t="shared" si="6"/>
        <v>#REF!</v>
      </c>
      <c r="S20" s="83" t="e">
        <f t="shared" si="6"/>
        <v>#REF!</v>
      </c>
      <c r="T20" s="83" t="e">
        <f t="shared" si="6"/>
        <v>#REF!</v>
      </c>
      <c r="U20" s="83" t="e">
        <f t="shared" si="6"/>
        <v>#REF!</v>
      </c>
      <c r="V20" s="83" t="e">
        <f t="shared" si="6"/>
        <v>#REF!</v>
      </c>
      <c r="W20" s="83" t="e">
        <f t="shared" si="6"/>
        <v>#REF!</v>
      </c>
      <c r="X20" s="83" t="e">
        <f t="shared" si="6"/>
        <v>#REF!</v>
      </c>
      <c r="Y20" s="83" t="e">
        <f t="shared" si="6"/>
        <v>#REF!</v>
      </c>
      <c r="Z20" s="83" t="e">
        <f t="shared" si="6"/>
        <v>#REF!</v>
      </c>
      <c r="AA20" s="83" t="e">
        <f t="shared" si="6"/>
        <v>#REF!</v>
      </c>
      <c r="AB20" s="83" t="e">
        <f t="shared" si="6"/>
        <v>#REF!</v>
      </c>
      <c r="AC20" s="83" t="e">
        <f t="shared" si="6"/>
        <v>#REF!</v>
      </c>
      <c r="AD20" s="83" t="e">
        <f t="shared" si="6"/>
        <v>#REF!</v>
      </c>
      <c r="AE20" s="83" t="e">
        <f t="shared" si="6"/>
        <v>#REF!</v>
      </c>
      <c r="AF20" s="83" t="e">
        <f t="shared" si="6"/>
        <v>#REF!</v>
      </c>
      <c r="AG20" s="83" t="e">
        <f t="shared" si="6"/>
        <v>#REF!</v>
      </c>
      <c r="AH20" s="83" t="e">
        <f t="shared" si="6"/>
        <v>#REF!</v>
      </c>
      <c r="AI20" s="83" t="e">
        <f t="shared" si="6"/>
        <v>#REF!</v>
      </c>
      <c r="AJ20" s="83" t="e">
        <f t="shared" si="6"/>
        <v>#REF!</v>
      </c>
      <c r="AK20" s="83" t="e">
        <f t="shared" si="6"/>
        <v>#REF!</v>
      </c>
      <c r="AL20" s="83" t="e">
        <f t="shared" si="6"/>
        <v>#REF!</v>
      </c>
      <c r="AM20" s="83" t="e">
        <f t="shared" si="6"/>
        <v>#REF!</v>
      </c>
      <c r="AN20" s="83" t="e">
        <f t="shared" si="6"/>
        <v>#REF!</v>
      </c>
      <c r="AO20" s="83" t="e">
        <f t="shared" si="6"/>
        <v>#REF!</v>
      </c>
      <c r="AP20" s="83" t="e">
        <f t="shared" si="6"/>
        <v>#REF!</v>
      </c>
      <c r="AQ20" s="83" t="e">
        <f t="shared" si="6"/>
        <v>#REF!</v>
      </c>
      <c r="AR20" s="83" t="e">
        <f t="shared" si="6"/>
        <v>#REF!</v>
      </c>
      <c r="AS20" s="83" t="e">
        <f t="shared" si="6"/>
        <v>#REF!</v>
      </c>
      <c r="AT20" s="83" t="e">
        <f t="shared" si="6"/>
        <v>#REF!</v>
      </c>
      <c r="AU20" s="83" t="e">
        <f t="shared" si="6"/>
        <v>#REF!</v>
      </c>
      <c r="AV20" s="83" t="e">
        <f t="shared" si="6"/>
        <v>#REF!</v>
      </c>
      <c r="AW20" s="83" t="e">
        <f t="shared" si="6"/>
        <v>#REF!</v>
      </c>
      <c r="AX20" s="83" t="e">
        <f t="shared" si="6"/>
        <v>#REF!</v>
      </c>
      <c r="AY20" s="83" t="e">
        <f t="shared" si="6"/>
        <v>#REF!</v>
      </c>
      <c r="AZ20" s="83" t="e">
        <f t="shared" si="6"/>
        <v>#REF!</v>
      </c>
      <c r="BA20" s="83" t="e">
        <f t="shared" si="6"/>
        <v>#REF!</v>
      </c>
      <c r="BB20" s="83" t="e">
        <f t="shared" si="6"/>
        <v>#REF!</v>
      </c>
      <c r="BC20" s="83" t="e">
        <f t="shared" si="6"/>
        <v>#REF!</v>
      </c>
      <c r="BD20" s="83" t="e">
        <f t="shared" si="6"/>
        <v>#REF!</v>
      </c>
      <c r="BE20" s="83" t="e">
        <f t="shared" si="6"/>
        <v>#REF!</v>
      </c>
      <c r="BF20" s="83" t="e">
        <f t="shared" si="6"/>
        <v>#REF!</v>
      </c>
      <c r="BG20" s="83" t="e">
        <f t="shared" si="6"/>
        <v>#REF!</v>
      </c>
      <c r="BH20" s="83" t="e">
        <f t="shared" si="6"/>
        <v>#REF!</v>
      </c>
      <c r="BI20" s="83" t="e">
        <f t="shared" si="6"/>
        <v>#REF!</v>
      </c>
      <c r="BJ20" s="83" t="e">
        <f t="shared" si="6"/>
        <v>#REF!</v>
      </c>
    </row>
    <row r="21" spans="1:63" ht="14.25" customHeight="1">
      <c r="A21" s="5" t="e">
        <f t="shared" si="2"/>
        <v>#REF!</v>
      </c>
      <c r="B21" s="83" t="e">
        <f t="shared" ref="B21:BJ21" si="7">IF(B$16&gt;=$E13,IF(B$16&lt;=$C13*12+$E13,$B13,0),0)</f>
        <v>#REF!</v>
      </c>
      <c r="C21" s="83" t="e">
        <f t="shared" si="7"/>
        <v>#REF!</v>
      </c>
      <c r="D21" s="83" t="e">
        <f t="shared" si="7"/>
        <v>#REF!</v>
      </c>
      <c r="E21" s="83" t="e">
        <f t="shared" si="7"/>
        <v>#REF!</v>
      </c>
      <c r="F21" s="83" t="e">
        <f t="shared" si="7"/>
        <v>#REF!</v>
      </c>
      <c r="G21" s="83" t="e">
        <f t="shared" si="7"/>
        <v>#REF!</v>
      </c>
      <c r="H21" s="83" t="e">
        <f t="shared" si="7"/>
        <v>#REF!</v>
      </c>
      <c r="I21" s="83" t="e">
        <f t="shared" si="7"/>
        <v>#REF!</v>
      </c>
      <c r="J21" s="83" t="e">
        <f t="shared" si="7"/>
        <v>#REF!</v>
      </c>
      <c r="K21" s="83" t="e">
        <f t="shared" si="7"/>
        <v>#REF!</v>
      </c>
      <c r="L21" s="83" t="e">
        <f t="shared" si="7"/>
        <v>#REF!</v>
      </c>
      <c r="M21" s="83" t="e">
        <f t="shared" si="7"/>
        <v>#REF!</v>
      </c>
      <c r="N21" s="83" t="e">
        <f t="shared" si="7"/>
        <v>#REF!</v>
      </c>
      <c r="O21" s="83" t="e">
        <f t="shared" si="7"/>
        <v>#REF!</v>
      </c>
      <c r="P21" s="83" t="e">
        <f t="shared" si="7"/>
        <v>#REF!</v>
      </c>
      <c r="Q21" s="83" t="e">
        <f t="shared" si="7"/>
        <v>#REF!</v>
      </c>
      <c r="R21" s="83" t="e">
        <f t="shared" si="7"/>
        <v>#REF!</v>
      </c>
      <c r="S21" s="83" t="e">
        <f t="shared" si="7"/>
        <v>#REF!</v>
      </c>
      <c r="T21" s="83" t="e">
        <f t="shared" si="7"/>
        <v>#REF!</v>
      </c>
      <c r="U21" s="83" t="e">
        <f t="shared" si="7"/>
        <v>#REF!</v>
      </c>
      <c r="V21" s="83" t="e">
        <f t="shared" si="7"/>
        <v>#REF!</v>
      </c>
      <c r="W21" s="83" t="e">
        <f t="shared" si="7"/>
        <v>#REF!</v>
      </c>
      <c r="X21" s="83" t="e">
        <f t="shared" si="7"/>
        <v>#REF!</v>
      </c>
      <c r="Y21" s="83" t="e">
        <f t="shared" si="7"/>
        <v>#REF!</v>
      </c>
      <c r="Z21" s="83" t="e">
        <f t="shared" si="7"/>
        <v>#REF!</v>
      </c>
      <c r="AA21" s="83" t="e">
        <f t="shared" si="7"/>
        <v>#REF!</v>
      </c>
      <c r="AB21" s="83" t="e">
        <f t="shared" si="7"/>
        <v>#REF!</v>
      </c>
      <c r="AC21" s="83" t="e">
        <f t="shared" si="7"/>
        <v>#REF!</v>
      </c>
      <c r="AD21" s="83" t="e">
        <f t="shared" si="7"/>
        <v>#REF!</v>
      </c>
      <c r="AE21" s="83" t="e">
        <f t="shared" si="7"/>
        <v>#REF!</v>
      </c>
      <c r="AF21" s="83" t="e">
        <f t="shared" si="7"/>
        <v>#REF!</v>
      </c>
      <c r="AG21" s="83" t="e">
        <f t="shared" si="7"/>
        <v>#REF!</v>
      </c>
      <c r="AH21" s="83" t="e">
        <f t="shared" si="7"/>
        <v>#REF!</v>
      </c>
      <c r="AI21" s="83" t="e">
        <f t="shared" si="7"/>
        <v>#REF!</v>
      </c>
      <c r="AJ21" s="83" t="e">
        <f t="shared" si="7"/>
        <v>#REF!</v>
      </c>
      <c r="AK21" s="83" t="e">
        <f t="shared" si="7"/>
        <v>#REF!</v>
      </c>
      <c r="AL21" s="83" t="e">
        <f t="shared" si="7"/>
        <v>#REF!</v>
      </c>
      <c r="AM21" s="83" t="e">
        <f t="shared" si="7"/>
        <v>#REF!</v>
      </c>
      <c r="AN21" s="83" t="e">
        <f t="shared" si="7"/>
        <v>#REF!</v>
      </c>
      <c r="AO21" s="83" t="e">
        <f t="shared" si="7"/>
        <v>#REF!</v>
      </c>
      <c r="AP21" s="83" t="e">
        <f t="shared" si="7"/>
        <v>#REF!</v>
      </c>
      <c r="AQ21" s="83" t="e">
        <f t="shared" si="7"/>
        <v>#REF!</v>
      </c>
      <c r="AR21" s="83" t="e">
        <f t="shared" si="7"/>
        <v>#REF!</v>
      </c>
      <c r="AS21" s="83" t="e">
        <f t="shared" si="7"/>
        <v>#REF!</v>
      </c>
      <c r="AT21" s="83" t="e">
        <f t="shared" si="7"/>
        <v>#REF!</v>
      </c>
      <c r="AU21" s="83" t="e">
        <f t="shared" si="7"/>
        <v>#REF!</v>
      </c>
      <c r="AV21" s="83" t="e">
        <f t="shared" si="7"/>
        <v>#REF!</v>
      </c>
      <c r="AW21" s="83" t="e">
        <f t="shared" si="7"/>
        <v>#REF!</v>
      </c>
      <c r="AX21" s="83" t="e">
        <f t="shared" si="7"/>
        <v>#REF!</v>
      </c>
      <c r="AY21" s="83" t="e">
        <f t="shared" si="7"/>
        <v>#REF!</v>
      </c>
      <c r="AZ21" s="83" t="e">
        <f t="shared" si="7"/>
        <v>#REF!</v>
      </c>
      <c r="BA21" s="83" t="e">
        <f t="shared" si="7"/>
        <v>#REF!</v>
      </c>
      <c r="BB21" s="83" t="e">
        <f t="shared" si="7"/>
        <v>#REF!</v>
      </c>
      <c r="BC21" s="83" t="e">
        <f t="shared" si="7"/>
        <v>#REF!</v>
      </c>
      <c r="BD21" s="83" t="e">
        <f t="shared" si="7"/>
        <v>#REF!</v>
      </c>
      <c r="BE21" s="83" t="e">
        <f t="shared" si="7"/>
        <v>#REF!</v>
      </c>
      <c r="BF21" s="83" t="e">
        <f t="shared" si="7"/>
        <v>#REF!</v>
      </c>
      <c r="BG21" s="83" t="e">
        <f t="shared" si="7"/>
        <v>#REF!</v>
      </c>
      <c r="BH21" s="83" t="e">
        <f t="shared" si="7"/>
        <v>#REF!</v>
      </c>
      <c r="BI21" s="83" t="e">
        <f t="shared" si="7"/>
        <v>#REF!</v>
      </c>
      <c r="BJ21" s="83" t="e">
        <f t="shared" si="7"/>
        <v>#REF!</v>
      </c>
    </row>
    <row r="22" spans="1:63" ht="14.25" customHeight="1">
      <c r="A22" s="5" t="e">
        <f t="shared" si="2"/>
        <v>#REF!</v>
      </c>
      <c r="B22" s="83" t="e">
        <f t="shared" ref="B22:BJ22" si="8">IF(B$16&gt;=$E14,IF(B$16&lt;=$C14*12+$E14,$B14,0),0)</f>
        <v>#REF!</v>
      </c>
      <c r="C22" s="83" t="e">
        <f t="shared" si="8"/>
        <v>#REF!</v>
      </c>
      <c r="D22" s="83" t="e">
        <f t="shared" si="8"/>
        <v>#REF!</v>
      </c>
      <c r="E22" s="83" t="e">
        <f t="shared" si="8"/>
        <v>#REF!</v>
      </c>
      <c r="F22" s="83" t="e">
        <f t="shared" si="8"/>
        <v>#REF!</v>
      </c>
      <c r="G22" s="83" t="e">
        <f t="shared" si="8"/>
        <v>#REF!</v>
      </c>
      <c r="H22" s="83" t="e">
        <f t="shared" si="8"/>
        <v>#REF!</v>
      </c>
      <c r="I22" s="83" t="e">
        <f t="shared" si="8"/>
        <v>#REF!</v>
      </c>
      <c r="J22" s="83" t="e">
        <f t="shared" si="8"/>
        <v>#REF!</v>
      </c>
      <c r="K22" s="83" t="e">
        <f t="shared" si="8"/>
        <v>#REF!</v>
      </c>
      <c r="L22" s="83" t="e">
        <f t="shared" si="8"/>
        <v>#REF!</v>
      </c>
      <c r="M22" s="83" t="e">
        <f t="shared" si="8"/>
        <v>#REF!</v>
      </c>
      <c r="N22" s="83" t="e">
        <f t="shared" si="8"/>
        <v>#REF!</v>
      </c>
      <c r="O22" s="83" t="e">
        <f t="shared" si="8"/>
        <v>#REF!</v>
      </c>
      <c r="P22" s="83" t="e">
        <f t="shared" si="8"/>
        <v>#REF!</v>
      </c>
      <c r="Q22" s="83" t="e">
        <f t="shared" si="8"/>
        <v>#REF!</v>
      </c>
      <c r="R22" s="83" t="e">
        <f t="shared" si="8"/>
        <v>#REF!</v>
      </c>
      <c r="S22" s="83" t="e">
        <f t="shared" si="8"/>
        <v>#REF!</v>
      </c>
      <c r="T22" s="83" t="e">
        <f t="shared" si="8"/>
        <v>#REF!</v>
      </c>
      <c r="U22" s="83" t="e">
        <f t="shared" si="8"/>
        <v>#REF!</v>
      </c>
      <c r="V22" s="83" t="e">
        <f t="shared" si="8"/>
        <v>#REF!</v>
      </c>
      <c r="W22" s="83" t="e">
        <f t="shared" si="8"/>
        <v>#REF!</v>
      </c>
      <c r="X22" s="83" t="e">
        <f t="shared" si="8"/>
        <v>#REF!</v>
      </c>
      <c r="Y22" s="83" t="e">
        <f t="shared" si="8"/>
        <v>#REF!</v>
      </c>
      <c r="Z22" s="83" t="e">
        <f t="shared" si="8"/>
        <v>#REF!</v>
      </c>
      <c r="AA22" s="83" t="e">
        <f t="shared" si="8"/>
        <v>#REF!</v>
      </c>
      <c r="AB22" s="83" t="e">
        <f t="shared" si="8"/>
        <v>#REF!</v>
      </c>
      <c r="AC22" s="83" t="e">
        <f t="shared" si="8"/>
        <v>#REF!</v>
      </c>
      <c r="AD22" s="83" t="e">
        <f t="shared" si="8"/>
        <v>#REF!</v>
      </c>
      <c r="AE22" s="83" t="e">
        <f t="shared" si="8"/>
        <v>#REF!</v>
      </c>
      <c r="AF22" s="83" t="e">
        <f t="shared" si="8"/>
        <v>#REF!</v>
      </c>
      <c r="AG22" s="83" t="e">
        <f t="shared" si="8"/>
        <v>#REF!</v>
      </c>
      <c r="AH22" s="83" t="e">
        <f t="shared" si="8"/>
        <v>#REF!</v>
      </c>
      <c r="AI22" s="83" t="e">
        <f t="shared" si="8"/>
        <v>#REF!</v>
      </c>
      <c r="AJ22" s="83" t="e">
        <f t="shared" si="8"/>
        <v>#REF!</v>
      </c>
      <c r="AK22" s="83" t="e">
        <f t="shared" si="8"/>
        <v>#REF!</v>
      </c>
      <c r="AL22" s="83" t="e">
        <f t="shared" si="8"/>
        <v>#REF!</v>
      </c>
      <c r="AM22" s="83" t="e">
        <f t="shared" si="8"/>
        <v>#REF!</v>
      </c>
      <c r="AN22" s="83" t="e">
        <f t="shared" si="8"/>
        <v>#REF!</v>
      </c>
      <c r="AO22" s="83" t="e">
        <f t="shared" si="8"/>
        <v>#REF!</v>
      </c>
      <c r="AP22" s="83" t="e">
        <f t="shared" si="8"/>
        <v>#REF!</v>
      </c>
      <c r="AQ22" s="83" t="e">
        <f t="shared" si="8"/>
        <v>#REF!</v>
      </c>
      <c r="AR22" s="83" t="e">
        <f t="shared" si="8"/>
        <v>#REF!</v>
      </c>
      <c r="AS22" s="83" t="e">
        <f t="shared" si="8"/>
        <v>#REF!</v>
      </c>
      <c r="AT22" s="83" t="e">
        <f t="shared" si="8"/>
        <v>#REF!</v>
      </c>
      <c r="AU22" s="83" t="e">
        <f t="shared" si="8"/>
        <v>#REF!</v>
      </c>
      <c r="AV22" s="83" t="e">
        <f t="shared" si="8"/>
        <v>#REF!</v>
      </c>
      <c r="AW22" s="83" t="e">
        <f t="shared" si="8"/>
        <v>#REF!</v>
      </c>
      <c r="AX22" s="83" t="e">
        <f t="shared" si="8"/>
        <v>#REF!</v>
      </c>
      <c r="AY22" s="83" t="e">
        <f t="shared" si="8"/>
        <v>#REF!</v>
      </c>
      <c r="AZ22" s="83" t="e">
        <f t="shared" si="8"/>
        <v>#REF!</v>
      </c>
      <c r="BA22" s="83" t="e">
        <f t="shared" si="8"/>
        <v>#REF!</v>
      </c>
      <c r="BB22" s="83" t="e">
        <f t="shared" si="8"/>
        <v>#REF!</v>
      </c>
      <c r="BC22" s="83" t="e">
        <f t="shared" si="8"/>
        <v>#REF!</v>
      </c>
      <c r="BD22" s="83" t="e">
        <f t="shared" si="8"/>
        <v>#REF!</v>
      </c>
      <c r="BE22" s="83" t="e">
        <f t="shared" si="8"/>
        <v>#REF!</v>
      </c>
      <c r="BF22" s="83" t="e">
        <f t="shared" si="8"/>
        <v>#REF!</v>
      </c>
      <c r="BG22" s="83" t="e">
        <f t="shared" si="8"/>
        <v>#REF!</v>
      </c>
      <c r="BH22" s="83" t="e">
        <f t="shared" si="8"/>
        <v>#REF!</v>
      </c>
      <c r="BI22" s="83" t="e">
        <f t="shared" si="8"/>
        <v>#REF!</v>
      </c>
      <c r="BJ22" s="83" t="e">
        <f t="shared" si="8"/>
        <v>#REF!</v>
      </c>
    </row>
    <row r="23" spans="1:63" ht="14.25" customHeight="1">
      <c r="A23" s="5" t="s">
        <v>150</v>
      </c>
      <c r="B23" s="77" t="e">
        <f t="shared" ref="B23:C23" si="9">IF(B16&gt;$E$10,$F$10,0)+IF(B16&gt;$E$11,$F$11,0)+IF(B16&gt;$E$12,$F$12,0)+IF(B16&gt;$E$13,$F$13,0)+IF(B16&gt;$E$14,$F$14,0)+IF(B16&gt;$E$9,$F$9,0)</f>
        <v>#REF!</v>
      </c>
      <c r="C23" s="77" t="e">
        <f t="shared" si="9"/>
        <v>#REF!</v>
      </c>
      <c r="D23" s="77" t="e">
        <f t="shared" ref="D23:BJ23" si="10">(IF(D16&gt;$E$10,$F$10,0)+IF(D16&gt;$E$11,$F$11,0)+IF(D16&gt;$E$12,$F$12,0)+IF(D16&gt;$E$13,$F$13,0)+IF(D16&gt;$E$14,$F$14,0)+IF(D16&gt;$E$9,$F$9,0))+C23</f>
        <v>#REF!</v>
      </c>
      <c r="E23" s="77" t="e">
        <f t="shared" si="10"/>
        <v>#REF!</v>
      </c>
      <c r="F23" s="77" t="e">
        <f t="shared" si="10"/>
        <v>#REF!</v>
      </c>
      <c r="G23" s="77" t="e">
        <f t="shared" si="10"/>
        <v>#REF!</v>
      </c>
      <c r="H23" s="77" t="e">
        <f t="shared" si="10"/>
        <v>#REF!</v>
      </c>
      <c r="I23" s="77" t="e">
        <f t="shared" si="10"/>
        <v>#REF!</v>
      </c>
      <c r="J23" s="77" t="e">
        <f t="shared" si="10"/>
        <v>#REF!</v>
      </c>
      <c r="K23" s="77" t="e">
        <f t="shared" si="10"/>
        <v>#REF!</v>
      </c>
      <c r="L23" s="77" t="e">
        <f t="shared" si="10"/>
        <v>#REF!</v>
      </c>
      <c r="M23" s="77" t="e">
        <f t="shared" si="10"/>
        <v>#REF!</v>
      </c>
      <c r="N23" s="77" t="e">
        <f t="shared" si="10"/>
        <v>#REF!</v>
      </c>
      <c r="O23" s="77" t="e">
        <f t="shared" si="10"/>
        <v>#REF!</v>
      </c>
      <c r="P23" s="77" t="e">
        <f t="shared" si="10"/>
        <v>#REF!</v>
      </c>
      <c r="Q23" s="77" t="e">
        <f t="shared" si="10"/>
        <v>#REF!</v>
      </c>
      <c r="R23" s="77" t="e">
        <f t="shared" si="10"/>
        <v>#REF!</v>
      </c>
      <c r="S23" s="77" t="e">
        <f t="shared" si="10"/>
        <v>#REF!</v>
      </c>
      <c r="T23" s="77" t="e">
        <f t="shared" si="10"/>
        <v>#REF!</v>
      </c>
      <c r="U23" s="77" t="e">
        <f t="shared" si="10"/>
        <v>#REF!</v>
      </c>
      <c r="V23" s="77" t="e">
        <f t="shared" si="10"/>
        <v>#REF!</v>
      </c>
      <c r="W23" s="77" t="e">
        <f t="shared" si="10"/>
        <v>#REF!</v>
      </c>
      <c r="X23" s="77" t="e">
        <f t="shared" si="10"/>
        <v>#REF!</v>
      </c>
      <c r="Y23" s="77" t="e">
        <f t="shared" si="10"/>
        <v>#REF!</v>
      </c>
      <c r="Z23" s="77" t="e">
        <f t="shared" si="10"/>
        <v>#REF!</v>
      </c>
      <c r="AA23" s="77" t="e">
        <f t="shared" si="10"/>
        <v>#REF!</v>
      </c>
      <c r="AB23" s="77" t="e">
        <f t="shared" si="10"/>
        <v>#REF!</v>
      </c>
      <c r="AC23" s="77" t="e">
        <f t="shared" si="10"/>
        <v>#REF!</v>
      </c>
      <c r="AD23" s="77" t="e">
        <f t="shared" si="10"/>
        <v>#REF!</v>
      </c>
      <c r="AE23" s="77" t="e">
        <f t="shared" si="10"/>
        <v>#REF!</v>
      </c>
      <c r="AF23" s="77" t="e">
        <f t="shared" si="10"/>
        <v>#REF!</v>
      </c>
      <c r="AG23" s="77" t="e">
        <f t="shared" si="10"/>
        <v>#REF!</v>
      </c>
      <c r="AH23" s="77" t="e">
        <f t="shared" si="10"/>
        <v>#REF!</v>
      </c>
      <c r="AI23" s="77" t="e">
        <f t="shared" si="10"/>
        <v>#REF!</v>
      </c>
      <c r="AJ23" s="77" t="e">
        <f t="shared" si="10"/>
        <v>#REF!</v>
      </c>
      <c r="AK23" s="77" t="e">
        <f t="shared" si="10"/>
        <v>#REF!</v>
      </c>
      <c r="AL23" s="77" t="e">
        <f t="shared" si="10"/>
        <v>#REF!</v>
      </c>
      <c r="AM23" s="77" t="e">
        <f t="shared" si="10"/>
        <v>#REF!</v>
      </c>
      <c r="AN23" s="77" t="e">
        <f t="shared" si="10"/>
        <v>#REF!</v>
      </c>
      <c r="AO23" s="77" t="e">
        <f t="shared" si="10"/>
        <v>#REF!</v>
      </c>
      <c r="AP23" s="77" t="e">
        <f t="shared" si="10"/>
        <v>#REF!</v>
      </c>
      <c r="AQ23" s="77" t="e">
        <f t="shared" si="10"/>
        <v>#REF!</v>
      </c>
      <c r="AR23" s="77" t="e">
        <f t="shared" si="10"/>
        <v>#REF!</v>
      </c>
      <c r="AS23" s="77" t="e">
        <f t="shared" si="10"/>
        <v>#REF!</v>
      </c>
      <c r="AT23" s="77" t="e">
        <f t="shared" si="10"/>
        <v>#REF!</v>
      </c>
      <c r="AU23" s="77" t="e">
        <f t="shared" si="10"/>
        <v>#REF!</v>
      </c>
      <c r="AV23" s="77" t="e">
        <f t="shared" si="10"/>
        <v>#REF!</v>
      </c>
      <c r="AW23" s="77" t="e">
        <f t="shared" si="10"/>
        <v>#REF!</v>
      </c>
      <c r="AX23" s="77" t="e">
        <f t="shared" si="10"/>
        <v>#REF!</v>
      </c>
      <c r="AY23" s="77" t="e">
        <f t="shared" si="10"/>
        <v>#REF!</v>
      </c>
      <c r="AZ23" s="77" t="e">
        <f t="shared" si="10"/>
        <v>#REF!</v>
      </c>
      <c r="BA23" s="77" t="e">
        <f t="shared" si="10"/>
        <v>#REF!</v>
      </c>
      <c r="BB23" s="77" t="e">
        <f t="shared" si="10"/>
        <v>#REF!</v>
      </c>
      <c r="BC23" s="77" t="e">
        <f t="shared" si="10"/>
        <v>#REF!</v>
      </c>
      <c r="BD23" s="77" t="e">
        <f t="shared" si="10"/>
        <v>#REF!</v>
      </c>
      <c r="BE23" s="77" t="e">
        <f t="shared" si="10"/>
        <v>#REF!</v>
      </c>
      <c r="BF23" s="77" t="e">
        <f t="shared" si="10"/>
        <v>#REF!</v>
      </c>
      <c r="BG23" s="77" t="e">
        <f t="shared" si="10"/>
        <v>#REF!</v>
      </c>
      <c r="BH23" s="77" t="e">
        <f t="shared" si="10"/>
        <v>#REF!</v>
      </c>
      <c r="BI23" s="77" t="e">
        <f t="shared" si="10"/>
        <v>#REF!</v>
      </c>
      <c r="BJ23" s="77" t="e">
        <f t="shared" si="10"/>
        <v>#REF!</v>
      </c>
    </row>
    <row r="24" spans="1:63" ht="14.25" customHeight="1">
      <c r="A24" s="5" t="s">
        <v>151</v>
      </c>
      <c r="B24" s="77" t="e">
        <f t="shared" ref="B24:BJ24" si="11">(IF(B16&gt;$E$10,$F$10,0)+IF(B16&gt;$E$11,$F$11,0)+IF(B16&gt;$E$12,$F$12,0)+IF(B16&gt;$E$13,$F$13,0)+IF(B16&gt;$E$14,$F$14,0)+IF(B16&gt;$E$9,$F$9,0))</f>
        <v>#REF!</v>
      </c>
      <c r="C24" s="77" t="e">
        <f t="shared" si="11"/>
        <v>#REF!</v>
      </c>
      <c r="D24" s="77" t="e">
        <f t="shared" si="11"/>
        <v>#REF!</v>
      </c>
      <c r="E24" s="77" t="e">
        <f t="shared" si="11"/>
        <v>#REF!</v>
      </c>
      <c r="F24" s="77" t="e">
        <f t="shared" si="11"/>
        <v>#REF!</v>
      </c>
      <c r="G24" s="77" t="e">
        <f t="shared" si="11"/>
        <v>#REF!</v>
      </c>
      <c r="H24" s="77" t="e">
        <f t="shared" si="11"/>
        <v>#REF!</v>
      </c>
      <c r="I24" s="77" t="e">
        <f t="shared" si="11"/>
        <v>#REF!</v>
      </c>
      <c r="J24" s="77" t="e">
        <f t="shared" si="11"/>
        <v>#REF!</v>
      </c>
      <c r="K24" s="77" t="e">
        <f t="shared" si="11"/>
        <v>#REF!</v>
      </c>
      <c r="L24" s="77" t="e">
        <f t="shared" si="11"/>
        <v>#REF!</v>
      </c>
      <c r="M24" s="77" t="e">
        <f t="shared" si="11"/>
        <v>#REF!</v>
      </c>
      <c r="N24" s="77" t="e">
        <f t="shared" si="11"/>
        <v>#REF!</v>
      </c>
      <c r="O24" s="77" t="e">
        <f t="shared" si="11"/>
        <v>#REF!</v>
      </c>
      <c r="P24" s="77" t="e">
        <f t="shared" si="11"/>
        <v>#REF!</v>
      </c>
      <c r="Q24" s="77" t="e">
        <f t="shared" si="11"/>
        <v>#REF!</v>
      </c>
      <c r="R24" s="77" t="e">
        <f t="shared" si="11"/>
        <v>#REF!</v>
      </c>
      <c r="S24" s="77" t="e">
        <f t="shared" si="11"/>
        <v>#REF!</v>
      </c>
      <c r="T24" s="77" t="e">
        <f t="shared" si="11"/>
        <v>#REF!</v>
      </c>
      <c r="U24" s="77" t="e">
        <f t="shared" si="11"/>
        <v>#REF!</v>
      </c>
      <c r="V24" s="77" t="e">
        <f t="shared" si="11"/>
        <v>#REF!</v>
      </c>
      <c r="W24" s="77" t="e">
        <f t="shared" si="11"/>
        <v>#REF!</v>
      </c>
      <c r="X24" s="77" t="e">
        <f t="shared" si="11"/>
        <v>#REF!</v>
      </c>
      <c r="Y24" s="77" t="e">
        <f t="shared" si="11"/>
        <v>#REF!</v>
      </c>
      <c r="Z24" s="77" t="e">
        <f t="shared" si="11"/>
        <v>#REF!</v>
      </c>
      <c r="AA24" s="77" t="e">
        <f t="shared" si="11"/>
        <v>#REF!</v>
      </c>
      <c r="AB24" s="77" t="e">
        <f t="shared" si="11"/>
        <v>#REF!</v>
      </c>
      <c r="AC24" s="77" t="e">
        <f t="shared" si="11"/>
        <v>#REF!</v>
      </c>
      <c r="AD24" s="77" t="e">
        <f t="shared" si="11"/>
        <v>#REF!</v>
      </c>
      <c r="AE24" s="77" t="e">
        <f t="shared" si="11"/>
        <v>#REF!</v>
      </c>
      <c r="AF24" s="77" t="e">
        <f t="shared" si="11"/>
        <v>#REF!</v>
      </c>
      <c r="AG24" s="77" t="e">
        <f t="shared" si="11"/>
        <v>#REF!</v>
      </c>
      <c r="AH24" s="77" t="e">
        <f t="shared" si="11"/>
        <v>#REF!</v>
      </c>
      <c r="AI24" s="77" t="e">
        <f t="shared" si="11"/>
        <v>#REF!</v>
      </c>
      <c r="AJ24" s="77" t="e">
        <f t="shared" si="11"/>
        <v>#REF!</v>
      </c>
      <c r="AK24" s="77" t="e">
        <f t="shared" si="11"/>
        <v>#REF!</v>
      </c>
      <c r="AL24" s="77" t="e">
        <f t="shared" si="11"/>
        <v>#REF!</v>
      </c>
      <c r="AM24" s="77" t="e">
        <f t="shared" si="11"/>
        <v>#REF!</v>
      </c>
      <c r="AN24" s="77" t="e">
        <f t="shared" si="11"/>
        <v>#REF!</v>
      </c>
      <c r="AO24" s="77" t="e">
        <f t="shared" si="11"/>
        <v>#REF!</v>
      </c>
      <c r="AP24" s="77" t="e">
        <f t="shared" si="11"/>
        <v>#REF!</v>
      </c>
      <c r="AQ24" s="77" t="e">
        <f t="shared" si="11"/>
        <v>#REF!</v>
      </c>
      <c r="AR24" s="77" t="e">
        <f t="shared" si="11"/>
        <v>#REF!</v>
      </c>
      <c r="AS24" s="77" t="e">
        <f t="shared" si="11"/>
        <v>#REF!</v>
      </c>
      <c r="AT24" s="77" t="e">
        <f t="shared" si="11"/>
        <v>#REF!</v>
      </c>
      <c r="AU24" s="77" t="e">
        <f t="shared" si="11"/>
        <v>#REF!</v>
      </c>
      <c r="AV24" s="77" t="e">
        <f t="shared" si="11"/>
        <v>#REF!</v>
      </c>
      <c r="AW24" s="77" t="e">
        <f t="shared" si="11"/>
        <v>#REF!</v>
      </c>
      <c r="AX24" s="77" t="e">
        <f t="shared" si="11"/>
        <v>#REF!</v>
      </c>
      <c r="AY24" s="77" t="e">
        <f t="shared" si="11"/>
        <v>#REF!</v>
      </c>
      <c r="AZ24" s="77" t="e">
        <f t="shared" si="11"/>
        <v>#REF!</v>
      </c>
      <c r="BA24" s="77" t="e">
        <f t="shared" si="11"/>
        <v>#REF!</v>
      </c>
      <c r="BB24" s="77" t="e">
        <f t="shared" si="11"/>
        <v>#REF!</v>
      </c>
      <c r="BC24" s="77" t="e">
        <f t="shared" si="11"/>
        <v>#REF!</v>
      </c>
      <c r="BD24" s="77" t="e">
        <f t="shared" si="11"/>
        <v>#REF!</v>
      </c>
      <c r="BE24" s="77" t="e">
        <f t="shared" si="11"/>
        <v>#REF!</v>
      </c>
      <c r="BF24" s="77" t="e">
        <f t="shared" si="11"/>
        <v>#REF!</v>
      </c>
      <c r="BG24" s="77" t="e">
        <f t="shared" si="11"/>
        <v>#REF!</v>
      </c>
      <c r="BH24" s="77" t="e">
        <f t="shared" si="11"/>
        <v>#REF!</v>
      </c>
      <c r="BI24" s="77" t="e">
        <f t="shared" si="11"/>
        <v>#REF!</v>
      </c>
      <c r="BJ24" s="77" t="e">
        <f t="shared" si="11"/>
        <v>#REF!</v>
      </c>
    </row>
    <row r="25" spans="1:63" ht="14.25" customHeight="1"/>
    <row r="26" spans="1:63" ht="14.25" customHeight="1">
      <c r="A26" s="105" t="s">
        <v>152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</row>
    <row r="27" spans="1:63" ht="14.25" customHeight="1">
      <c r="A27" s="5" t="s">
        <v>50</v>
      </c>
      <c r="B27" s="5">
        <v>1</v>
      </c>
      <c r="C27" s="5">
        <v>2</v>
      </c>
      <c r="D27" s="5">
        <v>3</v>
      </c>
      <c r="E27" s="5">
        <v>4</v>
      </c>
      <c r="F27" s="5">
        <v>5</v>
      </c>
      <c r="G27" s="5">
        <v>6</v>
      </c>
      <c r="H27" s="5">
        <v>7</v>
      </c>
      <c r="I27" s="5">
        <v>8</v>
      </c>
      <c r="J27" s="5">
        <v>9</v>
      </c>
      <c r="K27" s="5">
        <v>10</v>
      </c>
      <c r="L27" s="5">
        <v>11</v>
      </c>
      <c r="M27" s="5">
        <v>12</v>
      </c>
      <c r="N27" s="5">
        <v>13</v>
      </c>
      <c r="O27" s="5">
        <v>14</v>
      </c>
      <c r="P27" s="5">
        <v>15</v>
      </c>
      <c r="Q27" s="5">
        <v>16</v>
      </c>
      <c r="R27" s="5">
        <v>17</v>
      </c>
      <c r="S27" s="5">
        <v>18</v>
      </c>
      <c r="T27" s="5">
        <v>19</v>
      </c>
      <c r="U27" s="5">
        <v>20</v>
      </c>
      <c r="V27" s="5">
        <v>21</v>
      </c>
      <c r="W27" s="5">
        <v>22</v>
      </c>
      <c r="X27" s="5">
        <v>23</v>
      </c>
      <c r="Y27" s="5">
        <v>24</v>
      </c>
      <c r="Z27" s="5">
        <v>25</v>
      </c>
      <c r="AA27" s="5">
        <v>26</v>
      </c>
      <c r="AB27" s="5">
        <v>27</v>
      </c>
      <c r="AC27" s="5">
        <v>28</v>
      </c>
      <c r="AD27" s="5">
        <v>29</v>
      </c>
      <c r="AE27" s="5">
        <v>30</v>
      </c>
      <c r="AF27" s="5">
        <v>31</v>
      </c>
      <c r="AG27" s="5">
        <v>32</v>
      </c>
      <c r="AH27" s="5">
        <v>33</v>
      </c>
      <c r="AI27" s="5">
        <v>34</v>
      </c>
      <c r="AJ27" s="5">
        <v>35</v>
      </c>
      <c r="AK27" s="5">
        <v>36</v>
      </c>
      <c r="AL27" s="5">
        <v>37</v>
      </c>
      <c r="AM27" s="5">
        <v>38</v>
      </c>
      <c r="AN27" s="5">
        <v>39</v>
      </c>
      <c r="AO27" s="5">
        <v>40</v>
      </c>
      <c r="AP27" s="5">
        <v>41</v>
      </c>
      <c r="AQ27" s="5">
        <v>42</v>
      </c>
      <c r="AR27" s="5">
        <v>43</v>
      </c>
      <c r="AS27" s="5">
        <v>44</v>
      </c>
      <c r="AT27" s="5">
        <v>45</v>
      </c>
      <c r="AU27" s="5">
        <v>46</v>
      </c>
      <c r="AV27" s="5">
        <v>47</v>
      </c>
      <c r="AW27" s="5">
        <v>48</v>
      </c>
      <c r="AX27" s="5">
        <v>49</v>
      </c>
      <c r="AY27" s="5">
        <v>50</v>
      </c>
      <c r="AZ27" s="5">
        <v>51</v>
      </c>
      <c r="BA27" s="5">
        <v>52</v>
      </c>
      <c r="BB27" s="5">
        <v>53</v>
      </c>
      <c r="BC27" s="5">
        <v>54</v>
      </c>
      <c r="BD27" s="5">
        <v>55</v>
      </c>
      <c r="BE27" s="5">
        <v>56</v>
      </c>
      <c r="BF27" s="5">
        <v>57</v>
      </c>
      <c r="BG27" s="5">
        <v>58</v>
      </c>
      <c r="BH27" s="5">
        <v>59</v>
      </c>
      <c r="BI27" s="5">
        <v>60</v>
      </c>
      <c r="BJ27" s="5"/>
      <c r="BK27" s="5"/>
    </row>
    <row r="28" spans="1:63" ht="14.25" customHeight="1">
      <c r="A28" s="51" t="e">
        <f>#REF!</f>
        <v>#REF!</v>
      </c>
      <c r="B28" s="51" t="e">
        <f>#REF!</f>
        <v>#REF!</v>
      </c>
      <c r="C28" s="51" t="e">
        <f>#REF!</f>
        <v>#REF!</v>
      </c>
      <c r="D28" s="51" t="e">
        <f>#REF!</f>
        <v>#REF!</v>
      </c>
      <c r="E28" s="51" t="e">
        <f>#REF!</f>
        <v>#REF!</v>
      </c>
      <c r="F28" s="51" t="e">
        <f>#REF!</f>
        <v>#REF!</v>
      </c>
      <c r="G28" s="51" t="e">
        <f>#REF!</f>
        <v>#REF!</v>
      </c>
      <c r="H28" s="51" t="e">
        <f>#REF!</f>
        <v>#REF!</v>
      </c>
      <c r="I28" s="51" t="e">
        <f>#REF!</f>
        <v>#REF!</v>
      </c>
      <c r="J28" s="51" t="e">
        <f>#REF!</f>
        <v>#REF!</v>
      </c>
      <c r="K28" s="51" t="e">
        <f>#REF!</f>
        <v>#REF!</v>
      </c>
      <c r="L28" s="51" t="e">
        <f>#REF!</f>
        <v>#REF!</v>
      </c>
      <c r="M28" s="51" t="e">
        <f>#REF!</f>
        <v>#REF!</v>
      </c>
      <c r="N28" s="51" t="e">
        <f>#REF!</f>
        <v>#REF!</v>
      </c>
      <c r="O28" s="51" t="e">
        <f>#REF!</f>
        <v>#REF!</v>
      </c>
      <c r="P28" s="51" t="e">
        <f>#REF!</f>
        <v>#REF!</v>
      </c>
      <c r="Q28" s="51" t="e">
        <f>#REF!</f>
        <v>#REF!</v>
      </c>
      <c r="R28" s="51" t="e">
        <f>#REF!</f>
        <v>#REF!</v>
      </c>
      <c r="S28" s="51" t="e">
        <f>#REF!</f>
        <v>#REF!</v>
      </c>
      <c r="T28" s="51" t="e">
        <f>#REF!</f>
        <v>#REF!</v>
      </c>
      <c r="U28" s="51" t="e">
        <f>#REF!</f>
        <v>#REF!</v>
      </c>
      <c r="V28" s="51" t="e">
        <f>#REF!</f>
        <v>#REF!</v>
      </c>
      <c r="W28" s="51" t="e">
        <f>#REF!</f>
        <v>#REF!</v>
      </c>
      <c r="X28" s="51" t="e">
        <f>#REF!</f>
        <v>#REF!</v>
      </c>
      <c r="Y28" s="51" t="e">
        <f>#REF!</f>
        <v>#REF!</v>
      </c>
      <c r="Z28" s="51" t="e">
        <f>#REF!</f>
        <v>#REF!</v>
      </c>
      <c r="AA28" s="51" t="e">
        <f>#REF!</f>
        <v>#REF!</v>
      </c>
      <c r="AB28" s="51" t="e">
        <f>#REF!</f>
        <v>#REF!</v>
      </c>
      <c r="AC28" s="51" t="e">
        <f>#REF!</f>
        <v>#REF!</v>
      </c>
      <c r="AD28" s="51" t="e">
        <f>#REF!</f>
        <v>#REF!</v>
      </c>
      <c r="AE28" s="51" t="e">
        <f>#REF!</f>
        <v>#REF!</v>
      </c>
      <c r="AF28" s="51" t="e">
        <f>#REF!</f>
        <v>#REF!</v>
      </c>
      <c r="AG28" s="51" t="e">
        <f>#REF!</f>
        <v>#REF!</v>
      </c>
      <c r="AH28" s="51" t="e">
        <f>#REF!</f>
        <v>#REF!</v>
      </c>
      <c r="AI28" s="51" t="e">
        <f>#REF!</f>
        <v>#REF!</v>
      </c>
      <c r="AJ28" s="51" t="e">
        <f>#REF!</f>
        <v>#REF!</v>
      </c>
      <c r="AK28" s="51" t="e">
        <f>#REF!</f>
        <v>#REF!</v>
      </c>
      <c r="AL28" s="51" t="e">
        <f>#REF!</f>
        <v>#REF!</v>
      </c>
      <c r="AM28" s="51" t="e">
        <f>#REF!</f>
        <v>#REF!</v>
      </c>
      <c r="AN28" s="51" t="e">
        <f>#REF!</f>
        <v>#REF!</v>
      </c>
      <c r="AO28" s="51" t="e">
        <f>#REF!</f>
        <v>#REF!</v>
      </c>
      <c r="AP28" s="51" t="e">
        <f>#REF!</f>
        <v>#REF!</v>
      </c>
      <c r="AQ28" s="51" t="e">
        <f>#REF!</f>
        <v>#REF!</v>
      </c>
      <c r="AR28" s="51" t="e">
        <f>#REF!</f>
        <v>#REF!</v>
      </c>
      <c r="AS28" s="51" t="e">
        <f>#REF!</f>
        <v>#REF!</v>
      </c>
      <c r="AT28" s="51" t="e">
        <f>#REF!</f>
        <v>#REF!</v>
      </c>
      <c r="AU28" s="51" t="e">
        <f>#REF!</f>
        <v>#REF!</v>
      </c>
      <c r="AV28" s="51" t="e">
        <f>#REF!</f>
        <v>#REF!</v>
      </c>
      <c r="AW28" s="51" t="e">
        <f>#REF!</f>
        <v>#REF!</v>
      </c>
      <c r="AX28" s="51" t="e">
        <f>#REF!</f>
        <v>#REF!</v>
      </c>
      <c r="AY28" s="51" t="e">
        <f>#REF!</f>
        <v>#REF!</v>
      </c>
      <c r="AZ28" s="51" t="e">
        <f>#REF!</f>
        <v>#REF!</v>
      </c>
      <c r="BA28" s="51" t="e">
        <f>#REF!</f>
        <v>#REF!</v>
      </c>
      <c r="BB28" s="51" t="e">
        <f>#REF!</f>
        <v>#REF!</v>
      </c>
      <c r="BC28" s="51" t="e">
        <f>#REF!</f>
        <v>#REF!</v>
      </c>
      <c r="BD28" s="51" t="e">
        <f>#REF!</f>
        <v>#REF!</v>
      </c>
      <c r="BE28" s="51" t="e">
        <f>#REF!</f>
        <v>#REF!</v>
      </c>
      <c r="BF28" s="51" t="e">
        <f>#REF!</f>
        <v>#REF!</v>
      </c>
      <c r="BG28" s="51" t="e">
        <f>#REF!</f>
        <v>#REF!</v>
      </c>
      <c r="BH28" s="51" t="e">
        <f>#REF!</f>
        <v>#REF!</v>
      </c>
      <c r="BI28" s="51" t="e">
        <f>#REF!</f>
        <v>#REF!</v>
      </c>
      <c r="BJ28" s="51"/>
      <c r="BK28" s="5"/>
    </row>
    <row r="29" spans="1:63" ht="14.25" customHeight="1">
      <c r="A29" s="51" t="e">
        <f>#REF!</f>
        <v>#REF!</v>
      </c>
      <c r="B29" s="51" t="e">
        <f>#REF!</f>
        <v>#REF!</v>
      </c>
      <c r="C29" s="51" t="e">
        <f>#REF!</f>
        <v>#REF!</v>
      </c>
      <c r="D29" s="51" t="e">
        <f>#REF!</f>
        <v>#REF!</v>
      </c>
      <c r="E29" s="51" t="e">
        <f>#REF!</f>
        <v>#REF!</v>
      </c>
      <c r="F29" s="51" t="e">
        <f>#REF!</f>
        <v>#REF!</v>
      </c>
      <c r="G29" s="51" t="e">
        <f>#REF!</f>
        <v>#REF!</v>
      </c>
      <c r="H29" s="51" t="e">
        <f>#REF!</f>
        <v>#REF!</v>
      </c>
      <c r="I29" s="51" t="e">
        <f>#REF!</f>
        <v>#REF!</v>
      </c>
      <c r="J29" s="51" t="e">
        <f>#REF!</f>
        <v>#REF!</v>
      </c>
      <c r="K29" s="51" t="e">
        <f>#REF!</f>
        <v>#REF!</v>
      </c>
      <c r="L29" s="51" t="e">
        <f>#REF!</f>
        <v>#REF!</v>
      </c>
      <c r="M29" s="51" t="e">
        <f>#REF!</f>
        <v>#REF!</v>
      </c>
      <c r="N29" s="51" t="e">
        <f>#REF!</f>
        <v>#REF!</v>
      </c>
      <c r="O29" s="51" t="e">
        <f>#REF!</f>
        <v>#REF!</v>
      </c>
      <c r="P29" s="51" t="e">
        <f>#REF!</f>
        <v>#REF!</v>
      </c>
      <c r="Q29" s="51" t="e">
        <f>#REF!</f>
        <v>#REF!</v>
      </c>
      <c r="R29" s="51" t="e">
        <f>#REF!</f>
        <v>#REF!</v>
      </c>
      <c r="S29" s="51" t="e">
        <f>#REF!</f>
        <v>#REF!</v>
      </c>
      <c r="T29" s="51" t="e">
        <f>#REF!</f>
        <v>#REF!</v>
      </c>
      <c r="U29" s="51" t="e">
        <f>#REF!</f>
        <v>#REF!</v>
      </c>
      <c r="V29" s="51" t="e">
        <f>#REF!</f>
        <v>#REF!</v>
      </c>
      <c r="W29" s="51" t="e">
        <f>#REF!</f>
        <v>#REF!</v>
      </c>
      <c r="X29" s="51" t="e">
        <f>#REF!</f>
        <v>#REF!</v>
      </c>
      <c r="Y29" s="51" t="e">
        <f>#REF!</f>
        <v>#REF!</v>
      </c>
      <c r="Z29" s="51" t="e">
        <f>#REF!</f>
        <v>#REF!</v>
      </c>
      <c r="AA29" s="51" t="e">
        <f>#REF!</f>
        <v>#REF!</v>
      </c>
      <c r="AB29" s="51" t="e">
        <f>#REF!</f>
        <v>#REF!</v>
      </c>
      <c r="AC29" s="51" t="e">
        <f>#REF!</f>
        <v>#REF!</v>
      </c>
      <c r="AD29" s="51" t="e">
        <f>#REF!</f>
        <v>#REF!</v>
      </c>
      <c r="AE29" s="51" t="e">
        <f>#REF!</f>
        <v>#REF!</v>
      </c>
      <c r="AF29" s="51" t="e">
        <f>#REF!</f>
        <v>#REF!</v>
      </c>
      <c r="AG29" s="51" t="e">
        <f>#REF!</f>
        <v>#REF!</v>
      </c>
      <c r="AH29" s="51" t="e">
        <f>#REF!</f>
        <v>#REF!</v>
      </c>
      <c r="AI29" s="51" t="e">
        <f>#REF!</f>
        <v>#REF!</v>
      </c>
      <c r="AJ29" s="51" t="e">
        <f>#REF!</f>
        <v>#REF!</v>
      </c>
      <c r="AK29" s="51" t="e">
        <f>#REF!</f>
        <v>#REF!</v>
      </c>
      <c r="AL29" s="51" t="e">
        <f>#REF!</f>
        <v>#REF!</v>
      </c>
      <c r="AM29" s="51" t="e">
        <f>#REF!</f>
        <v>#REF!</v>
      </c>
      <c r="AN29" s="51" t="e">
        <f>#REF!</f>
        <v>#REF!</v>
      </c>
      <c r="AO29" s="51" t="e">
        <f>#REF!</f>
        <v>#REF!</v>
      </c>
      <c r="AP29" s="51" t="e">
        <f>#REF!</f>
        <v>#REF!</v>
      </c>
      <c r="AQ29" s="51" t="e">
        <f>#REF!</f>
        <v>#REF!</v>
      </c>
      <c r="AR29" s="51" t="e">
        <f>#REF!</f>
        <v>#REF!</v>
      </c>
      <c r="AS29" s="51" t="e">
        <f>#REF!</f>
        <v>#REF!</v>
      </c>
      <c r="AT29" s="51" t="e">
        <f>#REF!</f>
        <v>#REF!</v>
      </c>
      <c r="AU29" s="51" t="e">
        <f>#REF!</f>
        <v>#REF!</v>
      </c>
      <c r="AV29" s="51" t="e">
        <f>#REF!</f>
        <v>#REF!</v>
      </c>
      <c r="AW29" s="51" t="e">
        <f>#REF!</f>
        <v>#REF!</v>
      </c>
      <c r="AX29" s="51" t="e">
        <f>#REF!</f>
        <v>#REF!</v>
      </c>
      <c r="AY29" s="51" t="e">
        <f>#REF!</f>
        <v>#REF!</v>
      </c>
      <c r="AZ29" s="51" t="e">
        <f>#REF!</f>
        <v>#REF!</v>
      </c>
      <c r="BA29" s="51" t="e">
        <f>#REF!</f>
        <v>#REF!</v>
      </c>
      <c r="BB29" s="51" t="e">
        <f>#REF!</f>
        <v>#REF!</v>
      </c>
      <c r="BC29" s="51" t="e">
        <f>#REF!</f>
        <v>#REF!</v>
      </c>
      <c r="BD29" s="51" t="e">
        <f>#REF!</f>
        <v>#REF!</v>
      </c>
      <c r="BE29" s="51" t="e">
        <f>#REF!</f>
        <v>#REF!</v>
      </c>
      <c r="BF29" s="51" t="e">
        <f>#REF!</f>
        <v>#REF!</v>
      </c>
      <c r="BG29" s="51" t="e">
        <f>#REF!</f>
        <v>#REF!</v>
      </c>
      <c r="BH29" s="51" t="e">
        <f>#REF!</f>
        <v>#REF!</v>
      </c>
      <c r="BI29" s="51" t="e">
        <f>#REF!</f>
        <v>#REF!</v>
      </c>
      <c r="BJ29" s="51"/>
      <c r="BK29" s="5"/>
    </row>
    <row r="30" spans="1:63" ht="14.25" customHeight="1">
      <c r="A30" s="51" t="e">
        <f>#REF!</f>
        <v>#REF!</v>
      </c>
      <c r="B30" s="51" t="e">
        <f>#REF!</f>
        <v>#REF!</v>
      </c>
      <c r="C30" s="51" t="e">
        <f>#REF!</f>
        <v>#REF!</v>
      </c>
      <c r="D30" s="51" t="e">
        <f>#REF!</f>
        <v>#REF!</v>
      </c>
      <c r="E30" s="51" t="e">
        <f>#REF!</f>
        <v>#REF!</v>
      </c>
      <c r="F30" s="51" t="e">
        <f>#REF!</f>
        <v>#REF!</v>
      </c>
      <c r="G30" s="51" t="e">
        <f>#REF!</f>
        <v>#REF!</v>
      </c>
      <c r="H30" s="51" t="e">
        <f>#REF!</f>
        <v>#REF!</v>
      </c>
      <c r="I30" s="51" t="e">
        <f>#REF!</f>
        <v>#REF!</v>
      </c>
      <c r="J30" s="51" t="e">
        <f>#REF!</f>
        <v>#REF!</v>
      </c>
      <c r="K30" s="51" t="e">
        <f>#REF!</f>
        <v>#REF!</v>
      </c>
      <c r="L30" s="51" t="e">
        <f>#REF!</f>
        <v>#REF!</v>
      </c>
      <c r="M30" s="51" t="e">
        <f>#REF!</f>
        <v>#REF!</v>
      </c>
      <c r="N30" s="51" t="e">
        <f>#REF!</f>
        <v>#REF!</v>
      </c>
      <c r="O30" s="51" t="e">
        <f>#REF!</f>
        <v>#REF!</v>
      </c>
      <c r="P30" s="51" t="e">
        <f>#REF!</f>
        <v>#REF!</v>
      </c>
      <c r="Q30" s="51" t="e">
        <f>#REF!</f>
        <v>#REF!</v>
      </c>
      <c r="R30" s="51" t="e">
        <f>#REF!</f>
        <v>#REF!</v>
      </c>
      <c r="S30" s="51" t="e">
        <f>#REF!</f>
        <v>#REF!</v>
      </c>
      <c r="T30" s="51" t="e">
        <f>#REF!</f>
        <v>#REF!</v>
      </c>
      <c r="U30" s="51" t="e">
        <f>#REF!</f>
        <v>#REF!</v>
      </c>
      <c r="V30" s="51" t="e">
        <f>#REF!</f>
        <v>#REF!</v>
      </c>
      <c r="W30" s="51" t="e">
        <f>#REF!</f>
        <v>#REF!</v>
      </c>
      <c r="X30" s="51" t="e">
        <f>#REF!</f>
        <v>#REF!</v>
      </c>
      <c r="Y30" s="51" t="e">
        <f>#REF!</f>
        <v>#REF!</v>
      </c>
      <c r="Z30" s="51" t="e">
        <f>#REF!</f>
        <v>#REF!</v>
      </c>
      <c r="AA30" s="51" t="e">
        <f>#REF!</f>
        <v>#REF!</v>
      </c>
      <c r="AB30" s="51" t="e">
        <f>#REF!</f>
        <v>#REF!</v>
      </c>
      <c r="AC30" s="51" t="e">
        <f>#REF!</f>
        <v>#REF!</v>
      </c>
      <c r="AD30" s="51" t="e">
        <f>#REF!</f>
        <v>#REF!</v>
      </c>
      <c r="AE30" s="51" t="e">
        <f>#REF!</f>
        <v>#REF!</v>
      </c>
      <c r="AF30" s="51" t="e">
        <f>#REF!</f>
        <v>#REF!</v>
      </c>
      <c r="AG30" s="51" t="e">
        <f>#REF!</f>
        <v>#REF!</v>
      </c>
      <c r="AH30" s="51" t="e">
        <f>#REF!</f>
        <v>#REF!</v>
      </c>
      <c r="AI30" s="51" t="e">
        <f>#REF!</f>
        <v>#REF!</v>
      </c>
      <c r="AJ30" s="51" t="e">
        <f>#REF!</f>
        <v>#REF!</v>
      </c>
      <c r="AK30" s="51" t="e">
        <f>#REF!</f>
        <v>#REF!</v>
      </c>
      <c r="AL30" s="51" t="e">
        <f>#REF!</f>
        <v>#REF!</v>
      </c>
      <c r="AM30" s="51" t="e">
        <f>#REF!</f>
        <v>#REF!</v>
      </c>
      <c r="AN30" s="51" t="e">
        <f>#REF!</f>
        <v>#REF!</v>
      </c>
      <c r="AO30" s="51" t="e">
        <f>#REF!</f>
        <v>#REF!</v>
      </c>
      <c r="AP30" s="51" t="e">
        <f>#REF!</f>
        <v>#REF!</v>
      </c>
      <c r="AQ30" s="51" t="e">
        <f>#REF!</f>
        <v>#REF!</v>
      </c>
      <c r="AR30" s="51" t="e">
        <f>#REF!</f>
        <v>#REF!</v>
      </c>
      <c r="AS30" s="51" t="e">
        <f>#REF!</f>
        <v>#REF!</v>
      </c>
      <c r="AT30" s="51" t="e">
        <f>#REF!</f>
        <v>#REF!</v>
      </c>
      <c r="AU30" s="51" t="e">
        <f>#REF!</f>
        <v>#REF!</v>
      </c>
      <c r="AV30" s="51" t="e">
        <f>#REF!</f>
        <v>#REF!</v>
      </c>
      <c r="AW30" s="51" t="e">
        <f>#REF!</f>
        <v>#REF!</v>
      </c>
      <c r="AX30" s="51" t="e">
        <f>#REF!</f>
        <v>#REF!</v>
      </c>
      <c r="AY30" s="51" t="e">
        <f>#REF!</f>
        <v>#REF!</v>
      </c>
      <c r="AZ30" s="51" t="e">
        <f>#REF!</f>
        <v>#REF!</v>
      </c>
      <c r="BA30" s="51" t="e">
        <f>#REF!</f>
        <v>#REF!</v>
      </c>
      <c r="BB30" s="51" t="e">
        <f>#REF!</f>
        <v>#REF!</v>
      </c>
      <c r="BC30" s="51" t="e">
        <f>#REF!</f>
        <v>#REF!</v>
      </c>
      <c r="BD30" s="51" t="e">
        <f>#REF!</f>
        <v>#REF!</v>
      </c>
      <c r="BE30" s="51" t="e">
        <f>#REF!</f>
        <v>#REF!</v>
      </c>
      <c r="BF30" s="51" t="e">
        <f>#REF!</f>
        <v>#REF!</v>
      </c>
      <c r="BG30" s="51" t="e">
        <f>#REF!</f>
        <v>#REF!</v>
      </c>
      <c r="BH30" s="51" t="e">
        <f>#REF!</f>
        <v>#REF!</v>
      </c>
      <c r="BI30" s="51" t="e">
        <f>#REF!</f>
        <v>#REF!</v>
      </c>
      <c r="BJ30" s="51"/>
      <c r="BK30" s="5"/>
    </row>
    <row r="31" spans="1:63" ht="14.25" customHeight="1">
      <c r="A31" s="51" t="e">
        <f>#REF!</f>
        <v>#REF!</v>
      </c>
      <c r="B31" s="51" t="e">
        <f>#REF!</f>
        <v>#REF!</v>
      </c>
      <c r="C31" s="51" t="e">
        <f>#REF!</f>
        <v>#REF!</v>
      </c>
      <c r="D31" s="51" t="e">
        <f>#REF!</f>
        <v>#REF!</v>
      </c>
      <c r="E31" s="51" t="e">
        <f>#REF!</f>
        <v>#REF!</v>
      </c>
      <c r="F31" s="51" t="e">
        <f>#REF!</f>
        <v>#REF!</v>
      </c>
      <c r="G31" s="51" t="e">
        <f>#REF!</f>
        <v>#REF!</v>
      </c>
      <c r="H31" s="51" t="e">
        <f>#REF!</f>
        <v>#REF!</v>
      </c>
      <c r="I31" s="51" t="e">
        <f>#REF!</f>
        <v>#REF!</v>
      </c>
      <c r="J31" s="51" t="e">
        <f>#REF!</f>
        <v>#REF!</v>
      </c>
      <c r="K31" s="51" t="e">
        <f>#REF!</f>
        <v>#REF!</v>
      </c>
      <c r="L31" s="51" t="e">
        <f>#REF!</f>
        <v>#REF!</v>
      </c>
      <c r="M31" s="51" t="e">
        <f>#REF!</f>
        <v>#REF!</v>
      </c>
      <c r="N31" s="51" t="e">
        <f>#REF!</f>
        <v>#REF!</v>
      </c>
      <c r="O31" s="51" t="e">
        <f>#REF!</f>
        <v>#REF!</v>
      </c>
      <c r="P31" s="51" t="e">
        <f>#REF!</f>
        <v>#REF!</v>
      </c>
      <c r="Q31" s="51" t="e">
        <f>#REF!</f>
        <v>#REF!</v>
      </c>
      <c r="R31" s="51" t="e">
        <f>#REF!</f>
        <v>#REF!</v>
      </c>
      <c r="S31" s="51" t="e">
        <f>#REF!</f>
        <v>#REF!</v>
      </c>
      <c r="T31" s="51" t="e">
        <f>#REF!</f>
        <v>#REF!</v>
      </c>
      <c r="U31" s="51" t="e">
        <f>#REF!</f>
        <v>#REF!</v>
      </c>
      <c r="V31" s="51" t="e">
        <f>#REF!</f>
        <v>#REF!</v>
      </c>
      <c r="W31" s="51" t="e">
        <f>#REF!</f>
        <v>#REF!</v>
      </c>
      <c r="X31" s="51" t="e">
        <f>#REF!</f>
        <v>#REF!</v>
      </c>
      <c r="Y31" s="51" t="e">
        <f>#REF!</f>
        <v>#REF!</v>
      </c>
      <c r="Z31" s="51" t="e">
        <f>#REF!</f>
        <v>#REF!</v>
      </c>
      <c r="AA31" s="51" t="e">
        <f>#REF!</f>
        <v>#REF!</v>
      </c>
      <c r="AB31" s="51" t="e">
        <f>#REF!</f>
        <v>#REF!</v>
      </c>
      <c r="AC31" s="51" t="e">
        <f>#REF!</f>
        <v>#REF!</v>
      </c>
      <c r="AD31" s="51" t="e">
        <f>#REF!</f>
        <v>#REF!</v>
      </c>
      <c r="AE31" s="51" t="e">
        <f>#REF!</f>
        <v>#REF!</v>
      </c>
      <c r="AF31" s="51" t="e">
        <f>#REF!</f>
        <v>#REF!</v>
      </c>
      <c r="AG31" s="51" t="e">
        <f>#REF!</f>
        <v>#REF!</v>
      </c>
      <c r="AH31" s="51" t="e">
        <f>#REF!</f>
        <v>#REF!</v>
      </c>
      <c r="AI31" s="51" t="e">
        <f>#REF!</f>
        <v>#REF!</v>
      </c>
      <c r="AJ31" s="51" t="e">
        <f>#REF!</f>
        <v>#REF!</v>
      </c>
      <c r="AK31" s="51" t="e">
        <f>#REF!</f>
        <v>#REF!</v>
      </c>
      <c r="AL31" s="51" t="e">
        <f>#REF!</f>
        <v>#REF!</v>
      </c>
      <c r="AM31" s="51" t="e">
        <f>#REF!</f>
        <v>#REF!</v>
      </c>
      <c r="AN31" s="51" t="e">
        <f>#REF!</f>
        <v>#REF!</v>
      </c>
      <c r="AO31" s="51" t="e">
        <f>#REF!</f>
        <v>#REF!</v>
      </c>
      <c r="AP31" s="51" t="e">
        <f>#REF!</f>
        <v>#REF!</v>
      </c>
      <c r="AQ31" s="51" t="e">
        <f>#REF!</f>
        <v>#REF!</v>
      </c>
      <c r="AR31" s="51" t="e">
        <f>#REF!</f>
        <v>#REF!</v>
      </c>
      <c r="AS31" s="51" t="e">
        <f>#REF!</f>
        <v>#REF!</v>
      </c>
      <c r="AT31" s="51" t="e">
        <f>#REF!</f>
        <v>#REF!</v>
      </c>
      <c r="AU31" s="51" t="e">
        <f>#REF!</f>
        <v>#REF!</v>
      </c>
      <c r="AV31" s="51" t="e">
        <f>#REF!</f>
        <v>#REF!</v>
      </c>
      <c r="AW31" s="51" t="e">
        <f>#REF!</f>
        <v>#REF!</v>
      </c>
      <c r="AX31" s="51" t="e">
        <f>#REF!</f>
        <v>#REF!</v>
      </c>
      <c r="AY31" s="51" t="e">
        <f>#REF!</f>
        <v>#REF!</v>
      </c>
      <c r="AZ31" s="51" t="e">
        <f>#REF!</f>
        <v>#REF!</v>
      </c>
      <c r="BA31" s="51" t="e">
        <f>#REF!</f>
        <v>#REF!</v>
      </c>
      <c r="BB31" s="51" t="e">
        <f>#REF!</f>
        <v>#REF!</v>
      </c>
      <c r="BC31" s="51" t="e">
        <f>#REF!</f>
        <v>#REF!</v>
      </c>
      <c r="BD31" s="51" t="e">
        <f>#REF!</f>
        <v>#REF!</v>
      </c>
      <c r="BE31" s="51" t="e">
        <f>#REF!</f>
        <v>#REF!</v>
      </c>
      <c r="BF31" s="51" t="e">
        <f>#REF!</f>
        <v>#REF!</v>
      </c>
      <c r="BG31" s="51" t="e">
        <f>#REF!</f>
        <v>#REF!</v>
      </c>
      <c r="BH31" s="51" t="e">
        <f>#REF!</f>
        <v>#REF!</v>
      </c>
      <c r="BI31" s="51" t="e">
        <f>#REF!</f>
        <v>#REF!</v>
      </c>
      <c r="BJ31" s="5"/>
      <c r="BK31" s="5"/>
    </row>
    <row r="32" spans="1:63" ht="14.25" customHeight="1">
      <c r="A32" s="51"/>
    </row>
    <row r="33" spans="1:63" ht="14.25" customHeight="1">
      <c r="A33" s="1" t="s">
        <v>153</v>
      </c>
      <c r="B33" s="59" t="e">
        <f t="shared" ref="B33:BI33" si="12">SUM(B28:B31)</f>
        <v>#REF!</v>
      </c>
      <c r="C33" s="59" t="e">
        <f t="shared" si="12"/>
        <v>#REF!</v>
      </c>
      <c r="D33" s="59" t="e">
        <f t="shared" si="12"/>
        <v>#REF!</v>
      </c>
      <c r="E33" s="59" t="e">
        <f t="shared" si="12"/>
        <v>#REF!</v>
      </c>
      <c r="F33" s="59" t="e">
        <f t="shared" si="12"/>
        <v>#REF!</v>
      </c>
      <c r="G33" s="59" t="e">
        <f t="shared" si="12"/>
        <v>#REF!</v>
      </c>
      <c r="H33" s="59" t="e">
        <f t="shared" si="12"/>
        <v>#REF!</v>
      </c>
      <c r="I33" s="59" t="e">
        <f t="shared" si="12"/>
        <v>#REF!</v>
      </c>
      <c r="J33" s="59" t="e">
        <f t="shared" si="12"/>
        <v>#REF!</v>
      </c>
      <c r="K33" s="59" t="e">
        <f t="shared" si="12"/>
        <v>#REF!</v>
      </c>
      <c r="L33" s="59" t="e">
        <f t="shared" si="12"/>
        <v>#REF!</v>
      </c>
      <c r="M33" s="59" t="e">
        <f t="shared" si="12"/>
        <v>#REF!</v>
      </c>
      <c r="N33" s="59" t="e">
        <f t="shared" si="12"/>
        <v>#REF!</v>
      </c>
      <c r="O33" s="59" t="e">
        <f t="shared" si="12"/>
        <v>#REF!</v>
      </c>
      <c r="P33" s="59" t="e">
        <f t="shared" si="12"/>
        <v>#REF!</v>
      </c>
      <c r="Q33" s="59" t="e">
        <f t="shared" si="12"/>
        <v>#REF!</v>
      </c>
      <c r="R33" s="59" t="e">
        <f t="shared" si="12"/>
        <v>#REF!</v>
      </c>
      <c r="S33" s="59" t="e">
        <f t="shared" si="12"/>
        <v>#REF!</v>
      </c>
      <c r="T33" s="59" t="e">
        <f t="shared" si="12"/>
        <v>#REF!</v>
      </c>
      <c r="U33" s="59" t="e">
        <f t="shared" si="12"/>
        <v>#REF!</v>
      </c>
      <c r="V33" s="59" t="e">
        <f t="shared" si="12"/>
        <v>#REF!</v>
      </c>
      <c r="W33" s="59" t="e">
        <f t="shared" si="12"/>
        <v>#REF!</v>
      </c>
      <c r="X33" s="59" t="e">
        <f t="shared" si="12"/>
        <v>#REF!</v>
      </c>
      <c r="Y33" s="59" t="e">
        <f t="shared" si="12"/>
        <v>#REF!</v>
      </c>
      <c r="Z33" s="59" t="e">
        <f t="shared" si="12"/>
        <v>#REF!</v>
      </c>
      <c r="AA33" s="59" t="e">
        <f t="shared" si="12"/>
        <v>#REF!</v>
      </c>
      <c r="AB33" s="59" t="e">
        <f t="shared" si="12"/>
        <v>#REF!</v>
      </c>
      <c r="AC33" s="59" t="e">
        <f t="shared" si="12"/>
        <v>#REF!</v>
      </c>
      <c r="AD33" s="59" t="e">
        <f t="shared" si="12"/>
        <v>#REF!</v>
      </c>
      <c r="AE33" s="59" t="e">
        <f t="shared" si="12"/>
        <v>#REF!</v>
      </c>
      <c r="AF33" s="59" t="e">
        <f t="shared" si="12"/>
        <v>#REF!</v>
      </c>
      <c r="AG33" s="59" t="e">
        <f t="shared" si="12"/>
        <v>#REF!</v>
      </c>
      <c r="AH33" s="59" t="e">
        <f t="shared" si="12"/>
        <v>#REF!</v>
      </c>
      <c r="AI33" s="59" t="e">
        <f t="shared" si="12"/>
        <v>#REF!</v>
      </c>
      <c r="AJ33" s="59" t="e">
        <f t="shared" si="12"/>
        <v>#REF!</v>
      </c>
      <c r="AK33" s="59" t="e">
        <f t="shared" si="12"/>
        <v>#REF!</v>
      </c>
      <c r="AL33" s="59" t="e">
        <f t="shared" si="12"/>
        <v>#REF!</v>
      </c>
      <c r="AM33" s="59" t="e">
        <f t="shared" si="12"/>
        <v>#REF!</v>
      </c>
      <c r="AN33" s="59" t="e">
        <f t="shared" si="12"/>
        <v>#REF!</v>
      </c>
      <c r="AO33" s="59" t="e">
        <f t="shared" si="12"/>
        <v>#REF!</v>
      </c>
      <c r="AP33" s="59" t="e">
        <f t="shared" si="12"/>
        <v>#REF!</v>
      </c>
      <c r="AQ33" s="59" t="e">
        <f t="shared" si="12"/>
        <v>#REF!</v>
      </c>
      <c r="AR33" s="59" t="e">
        <f t="shared" si="12"/>
        <v>#REF!</v>
      </c>
      <c r="AS33" s="59" t="e">
        <f t="shared" si="12"/>
        <v>#REF!</v>
      </c>
      <c r="AT33" s="59" t="e">
        <f t="shared" si="12"/>
        <v>#REF!</v>
      </c>
      <c r="AU33" s="59" t="e">
        <f t="shared" si="12"/>
        <v>#REF!</v>
      </c>
      <c r="AV33" s="59" t="e">
        <f t="shared" si="12"/>
        <v>#REF!</v>
      </c>
      <c r="AW33" s="59" t="e">
        <f t="shared" si="12"/>
        <v>#REF!</v>
      </c>
      <c r="AX33" s="59" t="e">
        <f t="shared" si="12"/>
        <v>#REF!</v>
      </c>
      <c r="AY33" s="59" t="e">
        <f t="shared" si="12"/>
        <v>#REF!</v>
      </c>
      <c r="AZ33" s="59" t="e">
        <f t="shared" si="12"/>
        <v>#REF!</v>
      </c>
      <c r="BA33" s="59" t="e">
        <f t="shared" si="12"/>
        <v>#REF!</v>
      </c>
      <c r="BB33" s="59" t="e">
        <f t="shared" si="12"/>
        <v>#REF!</v>
      </c>
      <c r="BC33" s="59" t="e">
        <f t="shared" si="12"/>
        <v>#REF!</v>
      </c>
      <c r="BD33" s="59" t="e">
        <f t="shared" si="12"/>
        <v>#REF!</v>
      </c>
      <c r="BE33" s="59" t="e">
        <f t="shared" si="12"/>
        <v>#REF!</v>
      </c>
      <c r="BF33" s="59" t="e">
        <f t="shared" si="12"/>
        <v>#REF!</v>
      </c>
      <c r="BG33" s="59" t="e">
        <f t="shared" si="12"/>
        <v>#REF!</v>
      </c>
      <c r="BH33" s="59" t="e">
        <f t="shared" si="12"/>
        <v>#REF!</v>
      </c>
      <c r="BI33" s="59" t="e">
        <f t="shared" si="12"/>
        <v>#REF!</v>
      </c>
      <c r="BJ33" s="5"/>
      <c r="BK33" s="5"/>
    </row>
    <row r="34" spans="1:63" ht="14.25" customHeight="1">
      <c r="A34" s="1" t="s">
        <v>154</v>
      </c>
      <c r="B34" s="59">
        <f>'Calc - COGS'!B59</f>
        <v>0</v>
      </c>
      <c r="C34" s="59">
        <f>'Calc - COGS'!C59</f>
        <v>0</v>
      </c>
      <c r="D34" s="59">
        <f>'Calc - COGS'!D59</f>
        <v>0</v>
      </c>
      <c r="E34" s="59">
        <f>'Calc - COGS'!E59</f>
        <v>0</v>
      </c>
      <c r="F34" s="59">
        <f>'Calc - COGS'!F59</f>
        <v>0</v>
      </c>
      <c r="G34" s="59">
        <f>'Calc - COGS'!G59</f>
        <v>0</v>
      </c>
      <c r="H34" s="59">
        <f>'Calc - COGS'!H59</f>
        <v>0</v>
      </c>
      <c r="I34" s="59">
        <f>'Calc - COGS'!I59</f>
        <v>0</v>
      </c>
      <c r="J34" s="59">
        <f>'Calc - COGS'!J59</f>
        <v>0</v>
      </c>
      <c r="K34" s="59">
        <f>'Calc - COGS'!K59</f>
        <v>0</v>
      </c>
      <c r="L34" s="59">
        <f>'Calc - COGS'!L59</f>
        <v>0</v>
      </c>
      <c r="M34" s="59">
        <f>'Calc - COGS'!M59</f>
        <v>0</v>
      </c>
      <c r="N34" s="59">
        <f>'Calc - COGS'!N59</f>
        <v>0</v>
      </c>
      <c r="O34" s="59">
        <f>'Calc - COGS'!O59</f>
        <v>0</v>
      </c>
      <c r="P34" s="59">
        <f>'Calc - COGS'!P59</f>
        <v>0</v>
      </c>
      <c r="Q34" s="59">
        <f>'Calc - COGS'!Q59</f>
        <v>0</v>
      </c>
      <c r="R34" s="59">
        <f>'Calc - COGS'!R59</f>
        <v>0</v>
      </c>
      <c r="S34" s="59">
        <f>'Calc - COGS'!S59</f>
        <v>0</v>
      </c>
      <c r="T34" s="59">
        <f>'Calc - COGS'!T59</f>
        <v>0</v>
      </c>
      <c r="U34" s="59">
        <f>'Calc - COGS'!U59</f>
        <v>0</v>
      </c>
      <c r="V34" s="59">
        <f>'Calc - COGS'!V59</f>
        <v>0</v>
      </c>
      <c r="W34" s="59">
        <f>'Calc - COGS'!W59</f>
        <v>0</v>
      </c>
      <c r="X34" s="59">
        <f>'Calc - COGS'!X59</f>
        <v>0</v>
      </c>
      <c r="Y34" s="59">
        <f>'Calc - COGS'!Y59</f>
        <v>0</v>
      </c>
      <c r="Z34" s="59">
        <f>'Calc - COGS'!Z59</f>
        <v>0</v>
      </c>
      <c r="AA34" s="59">
        <f>'Calc - COGS'!AA59</f>
        <v>0</v>
      </c>
      <c r="AB34" s="59">
        <f>'Calc - COGS'!AB59</f>
        <v>0</v>
      </c>
      <c r="AC34" s="59">
        <f>'Calc - COGS'!AC59</f>
        <v>0</v>
      </c>
      <c r="AD34" s="59">
        <f>'Calc - COGS'!AD59</f>
        <v>0</v>
      </c>
      <c r="AE34" s="59">
        <f>'Calc - COGS'!AE59</f>
        <v>0</v>
      </c>
      <c r="AF34" s="59">
        <f>'Calc - COGS'!AF59</f>
        <v>0</v>
      </c>
      <c r="AG34" s="59">
        <f>'Calc - COGS'!AG59</f>
        <v>0</v>
      </c>
      <c r="AH34" s="59">
        <f>'Calc - COGS'!AH59</f>
        <v>0</v>
      </c>
      <c r="AI34" s="59">
        <f>'Calc - COGS'!AI59</f>
        <v>0</v>
      </c>
      <c r="AJ34" s="59">
        <f>'Calc - COGS'!AJ59</f>
        <v>0</v>
      </c>
      <c r="AK34" s="59">
        <f>'Calc - COGS'!AK59</f>
        <v>0</v>
      </c>
      <c r="AL34" s="59">
        <f>'Calc - COGS'!AL59</f>
        <v>0</v>
      </c>
      <c r="AM34" s="59">
        <f>'Calc - COGS'!AM59</f>
        <v>0</v>
      </c>
      <c r="AN34" s="59">
        <f>'Calc - COGS'!AN59</f>
        <v>0</v>
      </c>
      <c r="AO34" s="59">
        <f>'Calc - COGS'!AO59</f>
        <v>0</v>
      </c>
      <c r="AP34" s="59">
        <f>'Calc - COGS'!AP59</f>
        <v>0</v>
      </c>
      <c r="AQ34" s="59">
        <f>'Calc - COGS'!AQ59</f>
        <v>0</v>
      </c>
      <c r="AR34" s="59">
        <f>'Calc - COGS'!AR59</f>
        <v>0</v>
      </c>
      <c r="AS34" s="59">
        <f>'Calc - COGS'!AS59</f>
        <v>0</v>
      </c>
      <c r="AT34" s="59">
        <f>'Calc - COGS'!AT59</f>
        <v>0</v>
      </c>
      <c r="AU34" s="59">
        <f>'Calc - COGS'!AU59</f>
        <v>0</v>
      </c>
      <c r="AV34" s="59">
        <f>'Calc - COGS'!AV59</f>
        <v>0</v>
      </c>
      <c r="AW34" s="59">
        <f>'Calc - COGS'!AW59</f>
        <v>0</v>
      </c>
      <c r="AX34" s="59">
        <f>'Calc - COGS'!AX59</f>
        <v>0</v>
      </c>
      <c r="AY34" s="59">
        <f>'Calc - COGS'!AY59</f>
        <v>0</v>
      </c>
      <c r="AZ34" s="59">
        <f>'Calc - COGS'!AZ59</f>
        <v>0</v>
      </c>
      <c r="BA34" s="59">
        <f>'Calc - COGS'!BA59</f>
        <v>0</v>
      </c>
      <c r="BB34" s="59">
        <f>'Calc - COGS'!BB59</f>
        <v>0</v>
      </c>
      <c r="BC34" s="59">
        <f>'Calc - COGS'!BC59</f>
        <v>0</v>
      </c>
      <c r="BD34" s="59">
        <f>'Calc - COGS'!BD59</f>
        <v>0</v>
      </c>
      <c r="BE34" s="59">
        <f>'Calc - COGS'!BE59</f>
        <v>0</v>
      </c>
      <c r="BF34" s="59">
        <f>'Calc - COGS'!BF59</f>
        <v>0</v>
      </c>
      <c r="BG34" s="59">
        <f>'Calc - COGS'!BG59</f>
        <v>0</v>
      </c>
      <c r="BH34" s="59">
        <f>'Calc - COGS'!BH59</f>
        <v>0</v>
      </c>
      <c r="BI34" s="59">
        <f>'Calc - COGS'!BI59</f>
        <v>0</v>
      </c>
      <c r="BJ34" s="5"/>
      <c r="BK34" s="5"/>
    </row>
    <row r="35" spans="1:63" ht="14.25" customHeight="1">
      <c r="A35" s="13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5"/>
      <c r="BK35" s="5"/>
    </row>
    <row r="36" spans="1:63" ht="24" customHeight="1">
      <c r="A36" s="105" t="s">
        <v>5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6"/>
      <c r="BK36" s="106"/>
    </row>
    <row r="37" spans="1:63" ht="14.25" customHeight="1"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</row>
    <row r="38" spans="1:63" ht="14.25" customHeight="1">
      <c r="A38" s="78" t="s">
        <v>155</v>
      </c>
      <c r="B38" s="67">
        <v>1</v>
      </c>
      <c r="C38" s="67">
        <v>2</v>
      </c>
      <c r="D38" s="67">
        <v>3</v>
      </c>
      <c r="E38" s="67">
        <v>4</v>
      </c>
      <c r="F38" s="67">
        <f t="shared" ref="F38:BI38" si="13">E38+1</f>
        <v>5</v>
      </c>
      <c r="G38" s="67">
        <f t="shared" si="13"/>
        <v>6</v>
      </c>
      <c r="H38" s="67">
        <f t="shared" si="13"/>
        <v>7</v>
      </c>
      <c r="I38" s="67">
        <f t="shared" si="13"/>
        <v>8</v>
      </c>
      <c r="J38" s="67">
        <f t="shared" si="13"/>
        <v>9</v>
      </c>
      <c r="K38" s="67">
        <f t="shared" si="13"/>
        <v>10</v>
      </c>
      <c r="L38" s="67">
        <f t="shared" si="13"/>
        <v>11</v>
      </c>
      <c r="M38" s="67">
        <f t="shared" si="13"/>
        <v>12</v>
      </c>
      <c r="N38" s="67">
        <f t="shared" si="13"/>
        <v>13</v>
      </c>
      <c r="O38" s="67">
        <f t="shared" si="13"/>
        <v>14</v>
      </c>
      <c r="P38" s="67">
        <f t="shared" si="13"/>
        <v>15</v>
      </c>
      <c r="Q38" s="67">
        <f t="shared" si="13"/>
        <v>16</v>
      </c>
      <c r="R38" s="67">
        <f t="shared" si="13"/>
        <v>17</v>
      </c>
      <c r="S38" s="67">
        <f t="shared" si="13"/>
        <v>18</v>
      </c>
      <c r="T38" s="67">
        <f t="shared" si="13"/>
        <v>19</v>
      </c>
      <c r="U38" s="67">
        <f t="shared" si="13"/>
        <v>20</v>
      </c>
      <c r="V38" s="67">
        <f t="shared" si="13"/>
        <v>21</v>
      </c>
      <c r="W38" s="67">
        <f t="shared" si="13"/>
        <v>22</v>
      </c>
      <c r="X38" s="67">
        <f t="shared" si="13"/>
        <v>23</v>
      </c>
      <c r="Y38" s="67">
        <f t="shared" si="13"/>
        <v>24</v>
      </c>
      <c r="Z38" s="67">
        <f t="shared" si="13"/>
        <v>25</v>
      </c>
      <c r="AA38" s="67">
        <f t="shared" si="13"/>
        <v>26</v>
      </c>
      <c r="AB38" s="67">
        <f t="shared" si="13"/>
        <v>27</v>
      </c>
      <c r="AC38" s="67">
        <f t="shared" si="13"/>
        <v>28</v>
      </c>
      <c r="AD38" s="67">
        <f t="shared" si="13"/>
        <v>29</v>
      </c>
      <c r="AE38" s="67">
        <f t="shared" si="13"/>
        <v>30</v>
      </c>
      <c r="AF38" s="67">
        <f t="shared" si="13"/>
        <v>31</v>
      </c>
      <c r="AG38" s="67">
        <f t="shared" si="13"/>
        <v>32</v>
      </c>
      <c r="AH38" s="67">
        <f t="shared" si="13"/>
        <v>33</v>
      </c>
      <c r="AI38" s="67">
        <f t="shared" si="13"/>
        <v>34</v>
      </c>
      <c r="AJ38" s="67">
        <f t="shared" si="13"/>
        <v>35</v>
      </c>
      <c r="AK38" s="67">
        <f t="shared" si="13"/>
        <v>36</v>
      </c>
      <c r="AL38" s="67">
        <f t="shared" si="13"/>
        <v>37</v>
      </c>
      <c r="AM38" s="67">
        <f t="shared" si="13"/>
        <v>38</v>
      </c>
      <c r="AN38" s="67">
        <f t="shared" si="13"/>
        <v>39</v>
      </c>
      <c r="AO38" s="67">
        <f t="shared" si="13"/>
        <v>40</v>
      </c>
      <c r="AP38" s="67">
        <f t="shared" si="13"/>
        <v>41</v>
      </c>
      <c r="AQ38" s="67">
        <f t="shared" si="13"/>
        <v>42</v>
      </c>
      <c r="AR38" s="67">
        <f t="shared" si="13"/>
        <v>43</v>
      </c>
      <c r="AS38" s="67">
        <f t="shared" si="13"/>
        <v>44</v>
      </c>
      <c r="AT38" s="67">
        <f t="shared" si="13"/>
        <v>45</v>
      </c>
      <c r="AU38" s="67">
        <f t="shared" si="13"/>
        <v>46</v>
      </c>
      <c r="AV38" s="67">
        <f t="shared" si="13"/>
        <v>47</v>
      </c>
      <c r="AW38" s="67">
        <f t="shared" si="13"/>
        <v>48</v>
      </c>
      <c r="AX38" s="67">
        <f t="shared" si="13"/>
        <v>49</v>
      </c>
      <c r="AY38" s="67">
        <f t="shared" si="13"/>
        <v>50</v>
      </c>
      <c r="AZ38" s="67">
        <f t="shared" si="13"/>
        <v>51</v>
      </c>
      <c r="BA38" s="67">
        <f t="shared" si="13"/>
        <v>52</v>
      </c>
      <c r="BB38" s="67">
        <f t="shared" si="13"/>
        <v>53</v>
      </c>
      <c r="BC38" s="67">
        <f t="shared" si="13"/>
        <v>54</v>
      </c>
      <c r="BD38" s="67">
        <f t="shared" si="13"/>
        <v>55</v>
      </c>
      <c r="BE38" s="67">
        <f t="shared" si="13"/>
        <v>56</v>
      </c>
      <c r="BF38" s="67">
        <f t="shared" si="13"/>
        <v>57</v>
      </c>
      <c r="BG38" s="67">
        <f t="shared" si="13"/>
        <v>58</v>
      </c>
      <c r="BH38" s="67">
        <f t="shared" si="13"/>
        <v>59</v>
      </c>
      <c r="BI38" s="67">
        <f t="shared" si="13"/>
        <v>60</v>
      </c>
      <c r="BJ38" s="3"/>
      <c r="BK38" s="3"/>
    </row>
    <row r="39" spans="1:63" ht="14.25" customHeight="1">
      <c r="A39" s="12" t="s">
        <v>156</v>
      </c>
      <c r="B39" s="67">
        <v>1</v>
      </c>
      <c r="C39" s="67">
        <v>2</v>
      </c>
      <c r="D39" s="67">
        <v>3</v>
      </c>
      <c r="E39" s="67">
        <v>4</v>
      </c>
      <c r="F39" s="67">
        <v>4</v>
      </c>
      <c r="G39" s="67">
        <v>4</v>
      </c>
      <c r="H39" s="67">
        <v>4</v>
      </c>
      <c r="I39" s="67">
        <v>4</v>
      </c>
      <c r="J39" s="67">
        <v>4</v>
      </c>
      <c r="K39" s="67">
        <v>4</v>
      </c>
      <c r="L39" s="67">
        <v>4</v>
      </c>
      <c r="M39" s="67">
        <v>4</v>
      </c>
      <c r="N39" s="67">
        <v>5</v>
      </c>
      <c r="O39" s="67">
        <v>5</v>
      </c>
      <c r="P39" s="67">
        <v>5</v>
      </c>
      <c r="Q39" s="67">
        <v>5</v>
      </c>
      <c r="R39" s="67">
        <v>5</v>
      </c>
      <c r="S39" s="67">
        <v>5</v>
      </c>
      <c r="T39" s="67">
        <v>5</v>
      </c>
      <c r="U39" s="67">
        <v>5</v>
      </c>
      <c r="V39" s="67">
        <v>5</v>
      </c>
      <c r="W39" s="67">
        <v>5</v>
      </c>
      <c r="X39" s="67">
        <v>5</v>
      </c>
      <c r="Y39" s="67">
        <v>5</v>
      </c>
      <c r="Z39" s="67">
        <v>6</v>
      </c>
      <c r="AA39" s="67">
        <v>6</v>
      </c>
      <c r="AB39" s="67">
        <v>6</v>
      </c>
      <c r="AC39" s="67">
        <v>6</v>
      </c>
      <c r="AD39" s="67">
        <v>6</v>
      </c>
      <c r="AE39" s="67">
        <v>6</v>
      </c>
      <c r="AF39" s="67">
        <v>6</v>
      </c>
      <c r="AG39" s="67">
        <v>6</v>
      </c>
      <c r="AH39" s="67">
        <v>6</v>
      </c>
      <c r="AI39" s="67">
        <v>6</v>
      </c>
      <c r="AJ39" s="67">
        <v>6</v>
      </c>
      <c r="AK39" s="67">
        <v>6</v>
      </c>
      <c r="AL39" s="67">
        <v>7</v>
      </c>
      <c r="AM39" s="67">
        <v>7</v>
      </c>
      <c r="AN39" s="67">
        <v>7</v>
      </c>
      <c r="AO39" s="67">
        <v>7</v>
      </c>
      <c r="AP39" s="67">
        <v>7</v>
      </c>
      <c r="AQ39" s="67">
        <v>7</v>
      </c>
      <c r="AR39" s="67">
        <v>7</v>
      </c>
      <c r="AS39" s="67">
        <v>7</v>
      </c>
      <c r="AT39" s="67">
        <v>7</v>
      </c>
      <c r="AU39" s="67">
        <v>7</v>
      </c>
      <c r="AV39" s="67">
        <v>7</v>
      </c>
      <c r="AW39" s="67">
        <v>7</v>
      </c>
      <c r="AX39" s="67">
        <v>8</v>
      </c>
      <c r="AY39" s="67">
        <v>8</v>
      </c>
      <c r="AZ39" s="67">
        <v>8</v>
      </c>
      <c r="BA39" s="67">
        <v>8</v>
      </c>
      <c r="BB39" s="67">
        <v>8</v>
      </c>
      <c r="BC39" s="67">
        <v>8</v>
      </c>
      <c r="BD39" s="67">
        <v>8</v>
      </c>
      <c r="BE39" s="67">
        <v>8</v>
      </c>
      <c r="BF39" s="67">
        <v>8</v>
      </c>
      <c r="BG39" s="67">
        <v>8</v>
      </c>
      <c r="BH39" s="67">
        <v>8</v>
      </c>
      <c r="BI39" s="67">
        <v>8</v>
      </c>
    </row>
    <row r="40" spans="1:63" ht="14.25" customHeight="1">
      <c r="A40" s="1" t="e">
        <f>#REF!</f>
        <v>#REF!</v>
      </c>
      <c r="B40" s="59" t="e">
        <f t="array" ref="B40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0" s="59" t="e">
        <f t="array" ref="C40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0" s="59" t="e">
        <f t="array" ref="D40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0" s="59" t="e">
        <f t="array" ref="E40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0" s="59" t="e">
        <f t="array" ref="F40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0" s="59" t="e">
        <f t="array" ref="G40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0" s="59" t="e">
        <f t="array" ref="H40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0" s="59" t="e">
        <f t="array" ref="I40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0" s="59" t="e">
        <f t="array" ref="J40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0" s="59" t="e">
        <f t="array" ref="K40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0" s="59" t="e">
        <f t="array" ref="L40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0" s="59" t="e">
        <f t="array" ref="M40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0" s="59" t="e">
        <f t="array" ref="N40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0" s="59" t="e">
        <f t="array" ref="O40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0" s="59" t="e">
        <f t="array" ref="P40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0" s="59" t="e">
        <f t="array" ref="Q40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0" s="59" t="e">
        <f t="array" ref="R40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0" s="59" t="e">
        <f t="array" ref="S40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0" s="59" t="e">
        <f t="array" ref="T40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0" s="59" t="e">
        <f t="array" ref="U40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0" s="59" t="e">
        <f t="array" ref="V40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0" s="59" t="e">
        <f t="array" ref="W40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0" s="59" t="e">
        <f t="array" ref="X40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0" s="59" t="e">
        <f t="array" ref="Y40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0" s="59" t="e">
        <f t="array" ref="Z40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0" s="59" t="e">
        <f t="array" ref="AA40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0" s="59" t="e">
        <f t="array" ref="AB40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0" s="59" t="e">
        <f t="array" ref="AC40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0" s="59" t="e">
        <f t="array" ref="AD40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0" s="59" t="e">
        <f t="array" ref="AE40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0" s="59" t="e">
        <f t="array" ref="AF40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0" s="59" t="e">
        <f t="array" ref="AG40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0" s="59" t="e">
        <f t="array" ref="AH40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0" s="59" t="e">
        <f t="array" ref="AI40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0" s="59" t="e">
        <f t="array" ref="AJ40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0" s="59" t="e">
        <f t="array" ref="AK40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0" s="59" t="e">
        <f t="array" ref="AL40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0" s="59" t="e">
        <f t="array" ref="AM40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0" s="59" t="e">
        <f t="array" ref="AN40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0" s="59" t="e">
        <f t="array" ref="AO40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0" s="59" t="e">
        <f t="array" ref="AP40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0" s="59" t="e">
        <f t="array" ref="AQ40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0" s="59" t="e">
        <f t="array" ref="AR40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0" s="59" t="e">
        <f t="array" ref="AS40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0" s="59" t="e">
        <f t="array" ref="AT40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0" s="59" t="e">
        <f t="array" ref="AU40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0" s="59" t="e">
        <f t="array" ref="AV40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0" s="59" t="e">
        <f t="array" ref="AW40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0" s="59" t="e">
        <f t="array" ref="AX40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0" s="59" t="e">
        <f t="array" ref="AY40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0" s="59" t="e">
        <f t="array" ref="AZ40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0" s="59" t="e">
        <f t="array" ref="BA40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0" s="59" t="e">
        <f t="array" ref="BB40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0" s="59" t="e">
        <f t="array" ref="BC40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0" s="59" t="e">
        <f t="array" ref="BD40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0" s="59" t="e">
        <f t="array" ref="BE40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0" s="59" t="e">
        <f t="array" ref="BF40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0" s="59" t="e">
        <f t="array" ref="BG40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0" s="59" t="e">
        <f t="array" ref="BH40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0" s="59" t="e">
        <f t="array" ref="BI40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0" s="5"/>
      <c r="BK40" s="5"/>
    </row>
    <row r="41" spans="1:63" ht="14.25" customHeight="1">
      <c r="A41" s="1" t="e">
        <f>#REF!</f>
        <v>#REF!</v>
      </c>
      <c r="B41" s="59" t="e">
        <f t="array" ref="B41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1" s="59" t="e">
        <f t="array" ref="C41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1" s="59" t="e">
        <f t="array" ref="D41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1" s="59" t="e">
        <f t="array" ref="E41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1" s="59" t="e">
        <f t="array" ref="F41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1" s="59" t="e">
        <f t="array" ref="G41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1" s="59" t="e">
        <f t="array" ref="H41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1" s="59" t="e">
        <f t="array" ref="I41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1" s="59" t="e">
        <f t="array" ref="J41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1" s="59" t="e">
        <f t="array" ref="K41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1" s="59" t="e">
        <f t="array" ref="L41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1" s="59" t="e">
        <f t="array" ref="M41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1" s="59" t="e">
        <f t="array" ref="N41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1" s="59" t="e">
        <f t="array" ref="O41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1" s="59" t="e">
        <f t="array" ref="P41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1" s="59" t="e">
        <f t="array" ref="Q41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1" s="59" t="e">
        <f t="array" ref="R41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1" s="59" t="e">
        <f t="array" ref="S41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1" s="59" t="e">
        <f t="array" ref="T41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1" s="59" t="e">
        <f t="array" ref="U41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1" s="59" t="e">
        <f t="array" ref="V41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1" s="59" t="e">
        <f t="array" ref="W41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1" s="59" t="e">
        <f t="array" ref="X41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1" s="59" t="e">
        <f t="array" ref="Y41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1" s="59" t="e">
        <f t="array" ref="Z41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1" s="59" t="e">
        <f t="array" ref="AA41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1" s="59" t="e">
        <f t="array" ref="AB41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1" s="59" t="e">
        <f t="array" ref="AC41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1" s="59" t="e">
        <f t="array" ref="AD41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1" s="59" t="e">
        <f t="array" ref="AE41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1" s="59" t="e">
        <f t="array" ref="AF41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1" s="59" t="e">
        <f t="array" ref="AG41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1" s="59" t="e">
        <f t="array" ref="AH41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1" s="59" t="e">
        <f t="array" ref="AI41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1" s="59" t="e">
        <f t="array" ref="AJ41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1" s="59" t="e">
        <f t="array" ref="AK41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1" s="59" t="e">
        <f t="array" ref="AL41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1" s="59" t="e">
        <f t="array" ref="AM41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1" s="59" t="e">
        <f t="array" ref="AN41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1" s="59" t="e">
        <f t="array" ref="AO41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1" s="59" t="e">
        <f t="array" ref="AP41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1" s="59" t="e">
        <f t="array" ref="AQ41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1" s="59" t="e">
        <f t="array" ref="AR41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1" s="59" t="e">
        <f t="array" ref="AS41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1" s="59" t="e">
        <f t="array" ref="AT41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1" s="59" t="e">
        <f t="array" ref="AU41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1" s="59" t="e">
        <f t="array" ref="AV41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1" s="59" t="e">
        <f t="array" ref="AW41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1" s="59" t="e">
        <f t="array" ref="AX41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1" s="59" t="e">
        <f t="array" ref="AY41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1" s="59" t="e">
        <f t="array" ref="AZ41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1" s="59" t="e">
        <f t="array" ref="BA41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1" s="59" t="e">
        <f t="array" ref="BB41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1" s="59" t="e">
        <f t="array" ref="BC41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1" s="59" t="e">
        <f t="array" ref="BD41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1" s="59" t="e">
        <f t="array" ref="BE41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1" s="59" t="e">
        <f t="array" ref="BF41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1" s="59" t="e">
        <f t="array" ref="BG41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1" s="59" t="e">
        <f t="array" ref="BH41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1" s="59" t="e">
        <f t="array" ref="BI41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1" s="5"/>
      <c r="BK41" s="5"/>
    </row>
    <row r="42" spans="1:63" ht="14.25" customHeight="1">
      <c r="A42" s="1" t="e">
        <f>#REF!</f>
        <v>#REF!</v>
      </c>
      <c r="B42" s="59" t="e">
        <f t="array" ref="B42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2" s="59" t="e">
        <f t="array" ref="C42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2" s="59" t="e">
        <f t="array" ref="D42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2" s="59" t="e">
        <f t="array" ref="E42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2" s="59" t="e">
        <f t="array" ref="F42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2" s="59" t="e">
        <f t="array" ref="G42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2" s="59" t="e">
        <f t="array" ref="H42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2" s="59" t="e">
        <f t="array" ref="I42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2" s="59" t="e">
        <f t="array" ref="J42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2" s="59" t="e">
        <f t="array" ref="K42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2" s="59" t="e">
        <f t="array" ref="L42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2" s="59" t="e">
        <f t="array" ref="M42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2" s="59" t="e">
        <f t="array" ref="N42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2" s="59" t="e">
        <f t="array" ref="O42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2" s="59" t="e">
        <f t="array" ref="P42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2" s="59" t="e">
        <f t="array" ref="Q42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2" s="59" t="e">
        <f t="array" ref="R42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2" s="59" t="e">
        <f t="array" ref="S42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2" s="59" t="e">
        <f t="array" ref="T42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2" s="59" t="e">
        <f t="array" ref="U42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2" s="59" t="e">
        <f t="array" ref="V42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2" s="59" t="e">
        <f t="array" ref="W42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2" s="59" t="e">
        <f t="array" ref="X42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2" s="59" t="e">
        <f t="array" ref="Y42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2" s="59" t="e">
        <f t="array" ref="Z42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2" s="59" t="e">
        <f t="array" ref="AA42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2" s="59" t="e">
        <f t="array" ref="AB42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2" s="59" t="e">
        <f t="array" ref="AC42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2" s="59" t="e">
        <f t="array" ref="AD42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2" s="59" t="e">
        <f t="array" ref="AE42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2" s="59" t="e">
        <f t="array" ref="AF42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2" s="59" t="e">
        <f t="array" ref="AG42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2" s="59" t="e">
        <f t="array" ref="AH42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2" s="59" t="e">
        <f t="array" ref="AI42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2" s="59" t="e">
        <f t="array" ref="AJ42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2" s="59" t="e">
        <f t="array" ref="AK42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2" s="59" t="e">
        <f t="array" ref="AL42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2" s="59" t="e">
        <f t="array" ref="AM42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2" s="59" t="e">
        <f t="array" ref="AN42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2" s="59" t="e">
        <f t="array" ref="AO42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2" s="59" t="e">
        <f t="array" ref="AP42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2" s="59" t="e">
        <f t="array" ref="AQ42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2" s="59" t="e">
        <f t="array" ref="AR42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2" s="59" t="e">
        <f t="array" ref="AS42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2" s="59" t="e">
        <f t="array" ref="AT42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2" s="59" t="e">
        <f t="array" ref="AU42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2" s="59" t="e">
        <f t="array" ref="AV42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2" s="59" t="e">
        <f t="array" ref="AW42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2" s="59" t="e">
        <f t="array" ref="AX42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2" s="59" t="e">
        <f t="array" ref="AY42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2" s="59" t="e">
        <f t="array" ref="AZ42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2" s="59" t="e">
        <f t="array" ref="BA42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2" s="59" t="e">
        <f t="array" ref="BB42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2" s="59" t="e">
        <f t="array" ref="BC42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2" s="59" t="e">
        <f t="array" ref="BD42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2" s="59" t="e">
        <f t="array" ref="BE42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2" s="59" t="e">
        <f t="array" ref="BF42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2" s="59" t="e">
        <f t="array" ref="BG42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2" s="59" t="e">
        <f t="array" ref="BH42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2" s="59" t="e">
        <f t="array" ref="BI42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2" s="5"/>
      <c r="BK42" s="5"/>
    </row>
    <row r="43" spans="1:63" ht="14.25" customHeight="1">
      <c r="A43" s="1" t="e">
        <f>#REF!</f>
        <v>#REF!</v>
      </c>
      <c r="B43" s="59" t="e">
        <f t="array" ref="B43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3" s="59" t="e">
        <f t="array" ref="C43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3" s="59" t="e">
        <f t="array" ref="D43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3" s="59" t="e">
        <f t="array" ref="E43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3" s="59" t="e">
        <f t="array" ref="F43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3" s="59" t="e">
        <f t="array" ref="G43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3" s="59" t="e">
        <f t="array" ref="H43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3" s="59" t="e">
        <f t="array" ref="I43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3" s="59" t="e">
        <f t="array" ref="J43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3" s="59" t="e">
        <f t="array" ref="K43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3" s="59" t="e">
        <f t="array" ref="L43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3" s="59" t="e">
        <f t="array" ref="M43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3" s="59" t="e">
        <f t="array" ref="N43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3" s="59" t="e">
        <f t="array" ref="O43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3" s="59" t="e">
        <f t="array" ref="P43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3" s="59" t="e">
        <f t="array" ref="Q43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3" s="59" t="e">
        <f t="array" ref="R43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3" s="59" t="e">
        <f t="array" ref="S43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3" s="59" t="e">
        <f t="array" ref="T43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3" s="59" t="e">
        <f t="array" ref="U43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3" s="59" t="e">
        <f t="array" ref="V43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3" s="59" t="e">
        <f t="array" ref="W43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3" s="59" t="e">
        <f t="array" ref="X43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3" s="59" t="e">
        <f t="array" ref="Y43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3" s="59" t="e">
        <f t="array" ref="Z43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3" s="59" t="e">
        <f t="array" ref="AA43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3" s="59" t="e">
        <f t="array" ref="AB43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3" s="59" t="e">
        <f t="array" ref="AC43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3" s="59" t="e">
        <f t="array" ref="AD43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3" s="59" t="e">
        <f t="array" ref="AE43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3" s="59" t="e">
        <f t="array" ref="AF43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3" s="59" t="e">
        <f t="array" ref="AG43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3" s="59" t="e">
        <f t="array" ref="AH43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3" s="59" t="e">
        <f t="array" ref="AI43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3" s="59" t="e">
        <f t="array" ref="AJ43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3" s="59" t="e">
        <f t="array" ref="AK43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3" s="59" t="e">
        <f t="array" ref="AL43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3" s="59" t="e">
        <f t="array" ref="AM43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3" s="59" t="e">
        <f t="array" ref="AN43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3" s="59" t="e">
        <f t="array" ref="AO43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3" s="59" t="e">
        <f t="array" ref="AP43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3" s="59" t="e">
        <f t="array" ref="AQ43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3" s="59" t="e">
        <f t="array" ref="AR43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3" s="59" t="e">
        <f t="array" ref="AS43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3" s="59" t="e">
        <f t="array" ref="AT43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3" s="59" t="e">
        <f t="array" ref="AU43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3" s="59" t="e">
        <f t="array" ref="AV43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3" s="59" t="e">
        <f t="array" ref="AW43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3" s="59" t="e">
        <f t="array" ref="AX43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3" s="59" t="e">
        <f t="array" ref="AY43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3" s="59" t="e">
        <f t="array" ref="AZ43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3" s="59" t="e">
        <f t="array" ref="BA43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3" s="59" t="e">
        <f t="array" ref="BB43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3" s="59" t="e">
        <f t="array" ref="BC43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3" s="59" t="e">
        <f t="array" ref="BD43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3" s="59" t="e">
        <f t="array" ref="BE43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3" s="59" t="e">
        <f t="array" ref="BF43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3" s="59" t="e">
        <f t="array" ref="BG43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3" s="59" t="e">
        <f t="array" ref="BH43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3" s="59" t="e">
        <f t="array" ref="BI43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3" s="5"/>
      <c r="BK43" s="5"/>
    </row>
    <row r="44" spans="1:63" ht="14.25" customHeight="1">
      <c r="A44" s="1" t="e">
        <f>#REF!</f>
        <v>#REF!</v>
      </c>
      <c r="B44" s="59" t="e">
        <f t="array" ref="B44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4" s="59" t="e">
        <f t="array" ref="C44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4" s="59" t="e">
        <f t="array" ref="D44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4" s="59" t="e">
        <f t="array" ref="E44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4" s="59" t="e">
        <f t="array" ref="F44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4" s="59" t="e">
        <f t="array" ref="G44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4" s="59" t="e">
        <f t="array" ref="H44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4" s="59" t="e">
        <f t="array" ref="I44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4" s="59" t="e">
        <f t="array" ref="J44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4" s="59" t="e">
        <f t="array" ref="K44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4" s="59" t="e">
        <f t="array" ref="L44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4" s="59" t="e">
        <f t="array" ref="M44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4" s="59" t="e">
        <f t="array" ref="N44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4" s="59" t="e">
        <f t="array" ref="O44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4" s="59" t="e">
        <f t="array" ref="P44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4" s="59" t="e">
        <f t="array" ref="Q44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4" s="59" t="e">
        <f t="array" ref="R44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4" s="59" t="e">
        <f t="array" ref="S44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4" s="59" t="e">
        <f t="array" ref="T44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4" s="59" t="e">
        <f t="array" ref="U44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4" s="59" t="e">
        <f t="array" ref="V44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4" s="59" t="e">
        <f t="array" ref="W44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4" s="59" t="e">
        <f t="array" ref="X44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4" s="59" t="e">
        <f t="array" ref="Y44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4" s="59" t="e">
        <f t="array" ref="Z44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4" s="59" t="e">
        <f t="array" ref="AA44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4" s="59" t="e">
        <f t="array" ref="AB44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4" s="59" t="e">
        <f t="array" ref="AC44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4" s="59" t="e">
        <f t="array" ref="AD44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4" s="59" t="e">
        <f t="array" ref="AE44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4" s="59" t="e">
        <f t="array" ref="AF44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4" s="59" t="e">
        <f t="array" ref="AG44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4" s="59" t="e">
        <f t="array" ref="AH44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4" s="59" t="e">
        <f t="array" ref="AI44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4" s="59" t="e">
        <f t="array" ref="AJ44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4" s="59" t="e">
        <f t="array" ref="AK44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4" s="59" t="e">
        <f t="array" ref="AL44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4" s="59" t="e">
        <f t="array" ref="AM44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4" s="59" t="e">
        <f t="array" ref="AN44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4" s="59" t="e">
        <f t="array" ref="AO44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4" s="59" t="e">
        <f t="array" ref="AP44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4" s="59" t="e">
        <f t="array" ref="AQ44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4" s="59" t="e">
        <f t="array" ref="AR44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4" s="59" t="e">
        <f t="array" ref="AS44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4" s="59" t="e">
        <f t="array" ref="AT44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4" s="59" t="e">
        <f t="array" ref="AU44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4" s="59" t="e">
        <f t="array" ref="AV44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4" s="59" t="e">
        <f t="array" ref="AW44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4" s="59" t="e">
        <f t="array" ref="AX44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4" s="59" t="e">
        <f t="array" ref="AY44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4" s="59" t="e">
        <f t="array" ref="AZ44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4" s="59" t="e">
        <f t="array" ref="BA44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4" s="59" t="e">
        <f t="array" ref="BB44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4" s="59" t="e">
        <f t="array" ref="BC44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4" s="59" t="e">
        <f t="array" ref="BD44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4" s="59" t="e">
        <f t="array" ref="BE44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4" s="59" t="e">
        <f t="array" ref="BF44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4" s="59" t="e">
        <f t="array" ref="BG44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4" s="59" t="e">
        <f t="array" ref="BH44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4" s="59" t="e">
        <f t="array" ref="BI44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4" s="5"/>
      <c r="BK44" s="5"/>
    </row>
    <row r="45" spans="1:63" ht="14.25" customHeight="1">
      <c r="A45" s="1" t="e">
        <f>#REF!</f>
        <v>#REF!</v>
      </c>
      <c r="B45" s="59" t="e">
        <f t="array" ref="B45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5" s="59" t="e">
        <f t="array" ref="C45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5" s="59" t="e">
        <f t="array" ref="D45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5" s="59" t="e">
        <f t="array" ref="E45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5" s="59" t="e">
        <f t="array" ref="F45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5" s="59" t="e">
        <f t="array" ref="G45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5" s="59" t="e">
        <f t="array" ref="H45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5" s="59" t="e">
        <f t="array" ref="I45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5" s="59" t="e">
        <f t="array" ref="J45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5" s="59" t="e">
        <f t="array" ref="K45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5" s="59" t="e">
        <f t="array" ref="L45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5" s="59" t="e">
        <f t="array" ref="M45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5" s="59" t="e">
        <f t="array" ref="N45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5" s="59" t="e">
        <f t="array" ref="O45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5" s="59" t="e">
        <f t="array" ref="P45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5" s="59" t="e">
        <f t="array" ref="Q45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5" s="59" t="e">
        <f t="array" ref="R45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5" s="59" t="e">
        <f t="array" ref="S45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5" s="59" t="e">
        <f t="array" ref="T45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5" s="59" t="e">
        <f t="array" ref="U45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5" s="59" t="e">
        <f t="array" ref="V45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5" s="59" t="e">
        <f t="array" ref="W45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5" s="59" t="e">
        <f t="array" ref="X45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5" s="59" t="e">
        <f t="array" ref="Y45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5" s="59" t="e">
        <f t="array" ref="Z45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5" s="59" t="e">
        <f t="array" ref="AA45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5" s="59" t="e">
        <f t="array" ref="AB45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5" s="59" t="e">
        <f t="array" ref="AC45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5" s="59" t="e">
        <f t="array" ref="AD45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5" s="59" t="e">
        <f t="array" ref="AE45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5" s="59" t="e">
        <f t="array" ref="AF45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5" s="59" t="e">
        <f t="array" ref="AG45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5" s="59" t="e">
        <f t="array" ref="AH45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5" s="59" t="e">
        <f t="array" ref="AI45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5" s="59" t="e">
        <f t="array" ref="AJ45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5" s="59" t="e">
        <f t="array" ref="AK45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5" s="59" t="e">
        <f t="array" ref="AL45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5" s="59" t="e">
        <f t="array" ref="AM45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5" s="59" t="e">
        <f t="array" ref="AN45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5" s="59" t="e">
        <f t="array" ref="AO45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5" s="59" t="e">
        <f t="array" ref="AP45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5" s="59" t="e">
        <f t="array" ref="AQ45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5" s="59" t="e">
        <f t="array" ref="AR45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5" s="59" t="e">
        <f t="array" ref="AS45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5" s="59" t="e">
        <f t="array" ref="AT45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5" s="59" t="e">
        <f t="array" ref="AU45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5" s="59" t="e">
        <f t="array" ref="AV45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5" s="59" t="e">
        <f t="array" ref="AW45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5" s="59" t="e">
        <f t="array" ref="AX45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5" s="59" t="e">
        <f t="array" ref="AY45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5" s="59" t="e">
        <f t="array" ref="AZ45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5" s="59" t="e">
        <f t="array" ref="BA45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5" s="59" t="e">
        <f t="array" ref="BB45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5" s="59" t="e">
        <f t="array" ref="BC45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5" s="59" t="e">
        <f t="array" ref="BD45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5" s="59" t="e">
        <f t="array" ref="BE45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5" s="59" t="e">
        <f t="array" ref="BF45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5" s="59" t="e">
        <f t="array" ref="BG45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5" s="59" t="e">
        <f t="array" ref="BH45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5" s="59" t="e">
        <f t="array" ref="BI45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5" s="5"/>
      <c r="BK45" s="5"/>
    </row>
    <row r="46" spans="1:63" ht="14.25" customHeight="1">
      <c r="A46" s="1" t="e">
        <f>#REF!</f>
        <v>#REF!</v>
      </c>
      <c r="B46" s="59" t="e">
        <f t="array" ref="B46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6" s="59" t="e">
        <f t="array" ref="C46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6" s="59" t="e">
        <f t="array" ref="D46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6" s="59" t="e">
        <f t="array" ref="E46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6" s="59" t="e">
        <f t="array" ref="F46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6" s="59" t="e">
        <f t="array" ref="G46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6" s="59" t="e">
        <f t="array" ref="H46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6" s="59" t="e">
        <f t="array" ref="I46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6" s="59" t="e">
        <f t="array" ref="J46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6" s="59" t="e">
        <f t="array" ref="K46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6" s="59" t="e">
        <f t="array" ref="L46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6" s="59" t="e">
        <f t="array" ref="M46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6" s="59" t="e">
        <f t="array" ref="N46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6" s="59" t="e">
        <f t="array" ref="O46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6" s="59" t="e">
        <f t="array" ref="P46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6" s="59" t="e">
        <f t="array" ref="Q46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6" s="59" t="e">
        <f t="array" ref="R46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6" s="59" t="e">
        <f t="array" ref="S46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6" s="59" t="e">
        <f t="array" ref="T46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6" s="59" t="e">
        <f t="array" ref="U46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6" s="59" t="e">
        <f t="array" ref="V46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6" s="59" t="e">
        <f t="array" ref="W46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6" s="59" t="e">
        <f t="array" ref="X46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6" s="59" t="e">
        <f t="array" ref="Y46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6" s="59" t="e">
        <f t="array" ref="Z46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6" s="59" t="e">
        <f t="array" ref="AA46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6" s="59" t="e">
        <f t="array" ref="AB46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6" s="59" t="e">
        <f t="array" ref="AC46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6" s="59" t="e">
        <f t="array" ref="AD46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6" s="59" t="e">
        <f t="array" ref="AE46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6" s="59" t="e">
        <f t="array" ref="AF46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6" s="59" t="e">
        <f t="array" ref="AG46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6" s="59" t="e">
        <f t="array" ref="AH46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6" s="59" t="e">
        <f t="array" ref="AI46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6" s="59" t="e">
        <f t="array" ref="AJ46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6" s="59" t="e">
        <f t="array" ref="AK46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6" s="59" t="e">
        <f t="array" ref="AL46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6" s="59" t="e">
        <f t="array" ref="AM46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6" s="59" t="e">
        <f t="array" ref="AN46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6" s="59" t="e">
        <f t="array" ref="AO46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6" s="59" t="e">
        <f t="array" ref="AP46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6" s="59" t="e">
        <f t="array" ref="AQ46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6" s="59" t="e">
        <f t="array" ref="AR46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6" s="59" t="e">
        <f t="array" ref="AS46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6" s="59" t="e">
        <f t="array" ref="AT46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6" s="59" t="e">
        <f t="array" ref="AU46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6" s="59" t="e">
        <f t="array" ref="AV46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6" s="59" t="e">
        <f t="array" ref="AW46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6" s="59" t="e">
        <f t="array" ref="AX46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6" s="59" t="e">
        <f t="array" ref="AY46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6" s="59" t="e">
        <f t="array" ref="AZ46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6" s="59" t="e">
        <f t="array" ref="BA46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6" s="59" t="e">
        <f t="array" ref="BB46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6" s="59" t="e">
        <f t="array" ref="BC46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6" s="59" t="e">
        <f t="array" ref="BD46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6" s="59" t="e">
        <f t="array" ref="BE46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6" s="59" t="e">
        <f t="array" ref="BF46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6" s="59" t="e">
        <f t="array" ref="BG46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6" s="59" t="e">
        <f t="array" ref="BH46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6" s="59" t="e">
        <f t="array" ref="BI46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6" s="5"/>
      <c r="BK46" s="5"/>
    </row>
    <row r="47" spans="1:63" ht="14.25" customHeight="1">
      <c r="A47" s="1" t="e">
        <f>#REF!</f>
        <v>#REF!</v>
      </c>
      <c r="B47" s="59" t="e">
        <f t="array" ref="B47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7" s="59" t="e">
        <f t="array" ref="C47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7" s="59" t="e">
        <f t="array" ref="D47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7" s="59" t="e">
        <f t="array" ref="E47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7" s="59" t="e">
        <f t="array" ref="F47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7" s="59" t="e">
        <f t="array" ref="G47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7" s="59" t="e">
        <f t="array" ref="H47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7" s="59" t="e">
        <f t="array" ref="I47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7" s="59" t="e">
        <f t="array" ref="J47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7" s="59" t="e">
        <f t="array" ref="K47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7" s="59" t="e">
        <f t="array" ref="L47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7" s="59" t="e">
        <f t="array" ref="M47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7" s="59" t="e">
        <f t="array" ref="N47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7" s="59" t="e">
        <f t="array" ref="O47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7" s="59" t="e">
        <f t="array" ref="P47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7" s="59" t="e">
        <f t="array" ref="Q47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7" s="59" t="e">
        <f t="array" ref="R47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7" s="59" t="e">
        <f t="array" ref="S47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7" s="59" t="e">
        <f t="array" ref="T47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7" s="59" t="e">
        <f t="array" ref="U47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7" s="59" t="e">
        <f t="array" ref="V47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7" s="59" t="e">
        <f t="array" ref="W47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7" s="59" t="e">
        <f t="array" ref="X47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7" s="59" t="e">
        <f t="array" ref="Y47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7" s="59" t="e">
        <f t="array" ref="Z47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7" s="59" t="e">
        <f t="array" ref="AA47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7" s="59" t="e">
        <f t="array" ref="AB47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7" s="59" t="e">
        <f t="array" ref="AC47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7" s="59" t="e">
        <f t="array" ref="AD47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7" s="59" t="e">
        <f t="array" ref="AE47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7" s="59" t="e">
        <f t="array" ref="AF47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7" s="59" t="e">
        <f t="array" ref="AG47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7" s="59" t="e">
        <f t="array" ref="AH47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7" s="59" t="e">
        <f t="array" ref="AI47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7" s="59" t="e">
        <f t="array" ref="AJ47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7" s="59" t="e">
        <f t="array" ref="AK47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7" s="59" t="e">
        <f t="array" ref="AL47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7" s="59" t="e">
        <f t="array" ref="AM47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7" s="59" t="e">
        <f t="array" ref="AN47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7" s="59" t="e">
        <f t="array" ref="AO47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7" s="59" t="e">
        <f t="array" ref="AP47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7" s="59" t="e">
        <f t="array" ref="AQ47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7" s="59" t="e">
        <f t="array" ref="AR47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7" s="59" t="e">
        <f t="array" ref="AS47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7" s="59" t="e">
        <f t="array" ref="AT47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7" s="59" t="e">
        <f t="array" ref="AU47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7" s="59" t="e">
        <f t="array" ref="AV47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7" s="59" t="e">
        <f t="array" ref="AW47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7" s="59" t="e">
        <f t="array" ref="AX47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7" s="59" t="e">
        <f t="array" ref="AY47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7" s="59" t="e">
        <f t="array" ref="AZ47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7" s="59" t="e">
        <f t="array" ref="BA47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7" s="59" t="e">
        <f t="array" ref="BB47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7" s="59" t="e">
        <f t="array" ref="BC47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7" s="59" t="e">
        <f t="array" ref="BD47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7" s="59" t="e">
        <f t="array" ref="BE47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7" s="59" t="e">
        <f t="array" ref="BF47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7" s="59" t="e">
        <f t="array" ref="BG47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7" s="59" t="e">
        <f t="array" ref="BH47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7" s="59" t="e">
        <f t="array" ref="BI47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7" s="5"/>
      <c r="BK47" s="5"/>
    </row>
    <row r="48" spans="1:63" ht="14.25" customHeight="1">
      <c r="A48" s="1" t="e">
        <f>#REF!</f>
        <v>#REF!</v>
      </c>
      <c r="B48" s="59" t="e">
        <f t="array" ref="B48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8" s="59" t="e">
        <f t="array" ref="C48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8" s="59" t="e">
        <f t="array" ref="D48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8" s="59" t="e">
        <f t="array" ref="E48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8" s="59" t="e">
        <f t="array" ref="F48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8" s="59" t="e">
        <f t="array" ref="G48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8" s="59" t="e">
        <f t="array" ref="H48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8" s="59" t="e">
        <f t="array" ref="I48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8" s="59" t="e">
        <f t="array" ref="J48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8" s="59" t="e">
        <f t="array" ref="K48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8" s="59" t="e">
        <f t="array" ref="L48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8" s="59" t="e">
        <f t="array" ref="M48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8" s="59" t="e">
        <f t="array" ref="N48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8" s="59" t="e">
        <f t="array" ref="O48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8" s="59" t="e">
        <f t="array" ref="P48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8" s="59" t="e">
        <f t="array" ref="Q48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8" s="59" t="e">
        <f t="array" ref="R48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8" s="59" t="e">
        <f t="array" ref="S48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8" s="59" t="e">
        <f t="array" ref="T48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8" s="59" t="e">
        <f t="array" ref="U48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8" s="59" t="e">
        <f t="array" ref="V48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8" s="59" t="e">
        <f t="array" ref="W48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8" s="59" t="e">
        <f t="array" ref="X48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8" s="59" t="e">
        <f t="array" ref="Y48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8" s="59" t="e">
        <f t="array" ref="Z48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8" s="59" t="e">
        <f t="array" ref="AA48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8" s="59" t="e">
        <f t="array" ref="AB48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8" s="59" t="e">
        <f t="array" ref="AC48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8" s="59" t="e">
        <f t="array" ref="AD48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8" s="59" t="e">
        <f t="array" ref="AE48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8" s="59" t="e">
        <f t="array" ref="AF48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8" s="59" t="e">
        <f t="array" ref="AG48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8" s="59" t="e">
        <f t="array" ref="AH48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8" s="59" t="e">
        <f t="array" ref="AI48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8" s="59" t="e">
        <f t="array" ref="AJ48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8" s="59" t="e">
        <f t="array" ref="AK48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8" s="59" t="e">
        <f t="array" ref="AL48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8" s="59" t="e">
        <f t="array" ref="AM48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8" s="59" t="e">
        <f t="array" ref="AN48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8" s="59" t="e">
        <f t="array" ref="AO48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8" s="59" t="e">
        <f t="array" ref="AP48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8" s="59" t="e">
        <f t="array" ref="AQ48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8" s="59" t="e">
        <f t="array" ref="AR48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8" s="59" t="e">
        <f t="array" ref="AS48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8" s="59" t="e">
        <f t="array" ref="AT48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8" s="59" t="e">
        <f t="array" ref="AU48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8" s="59" t="e">
        <f t="array" ref="AV48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8" s="59" t="e">
        <f t="array" ref="AW48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8" s="59" t="e">
        <f t="array" ref="AX48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8" s="59" t="e">
        <f t="array" ref="AY48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8" s="59" t="e">
        <f t="array" ref="AZ48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8" s="59" t="e">
        <f t="array" ref="BA48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8" s="59" t="e">
        <f t="array" ref="BB48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8" s="59" t="e">
        <f t="array" ref="BC48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8" s="59" t="e">
        <f t="array" ref="BD48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8" s="59" t="e">
        <f t="array" ref="BE48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8" s="59" t="e">
        <f t="array" ref="BF48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8" s="59" t="e">
        <f t="array" ref="BG48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8" s="59" t="e">
        <f t="array" ref="BH48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8" s="59" t="e">
        <f t="array" ref="BI48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8" s="5"/>
      <c r="BK48" s="5"/>
    </row>
    <row r="49" spans="1:63" ht="14.25" customHeight="1">
      <c r="A49" s="1" t="e">
        <f>#REF!</f>
        <v>#REF!</v>
      </c>
      <c r="B49" s="59" t="e">
        <f t="array" ref="B49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49" s="59" t="e">
        <f t="array" ref="C49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49" s="59" t="e">
        <f t="array" ref="D49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49" s="59" t="e">
        <f t="array" ref="E49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49" s="59" t="e">
        <f t="array" ref="F49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49" s="59" t="e">
        <f t="array" ref="G49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49" s="59" t="e">
        <f t="array" ref="H49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49" s="59" t="e">
        <f t="array" ref="I49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49" s="59" t="e">
        <f t="array" ref="J49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49" s="59" t="e">
        <f t="array" ref="K49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49" s="59" t="e">
        <f t="array" ref="L49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49" s="59" t="e">
        <f t="array" ref="M49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49" s="59" t="e">
        <f t="array" ref="N49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49" s="59" t="e">
        <f t="array" ref="O49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49" s="59" t="e">
        <f t="array" ref="P49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49" s="59" t="e">
        <f t="array" ref="Q49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49" s="59" t="e">
        <f t="array" ref="R49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49" s="59" t="e">
        <f t="array" ref="S49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49" s="59" t="e">
        <f t="array" ref="T49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49" s="59" t="e">
        <f t="array" ref="U49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49" s="59" t="e">
        <f t="array" ref="V49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49" s="59" t="e">
        <f t="array" ref="W49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49" s="59" t="e">
        <f t="array" ref="X49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49" s="59" t="e">
        <f t="array" ref="Y49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49" s="59" t="e">
        <f t="array" ref="Z49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49" s="59" t="e">
        <f t="array" ref="AA49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49" s="59" t="e">
        <f t="array" ref="AB49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49" s="59" t="e">
        <f t="array" ref="AC49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49" s="59" t="e">
        <f t="array" ref="AD49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49" s="59" t="e">
        <f t="array" ref="AE49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49" s="59" t="e">
        <f t="array" ref="AF49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49" s="59" t="e">
        <f t="array" ref="AG49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49" s="59" t="e">
        <f t="array" ref="AH49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49" s="59" t="e">
        <f t="array" ref="AI49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49" s="59" t="e">
        <f t="array" ref="AJ49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49" s="59" t="e">
        <f t="array" ref="AK49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49" s="59" t="e">
        <f t="array" ref="AL49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49" s="59" t="e">
        <f t="array" ref="AM49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49" s="59" t="e">
        <f t="array" ref="AN49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49" s="59" t="e">
        <f t="array" ref="AO49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49" s="59" t="e">
        <f t="array" ref="AP49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49" s="59" t="e">
        <f t="array" ref="AQ49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49" s="59" t="e">
        <f t="array" ref="AR49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49" s="59" t="e">
        <f t="array" ref="AS49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49" s="59" t="e">
        <f t="array" ref="AT49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49" s="59" t="e">
        <f t="array" ref="AU49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49" s="59" t="e">
        <f t="array" ref="AV49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49" s="59" t="e">
        <f t="array" ref="AW49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49" s="59" t="e">
        <f t="array" ref="AX49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49" s="59" t="e">
        <f t="array" ref="AY49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49" s="59" t="e">
        <f t="array" ref="AZ49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49" s="59" t="e">
        <f t="array" ref="BA49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49" s="59" t="e">
        <f t="array" ref="BB49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49" s="59" t="e">
        <f t="array" ref="BC49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49" s="59" t="e">
        <f t="array" ref="BD49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49" s="59" t="e">
        <f t="array" ref="BE49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49" s="59" t="e">
        <f t="array" ref="BF49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49" s="59" t="e">
        <f t="array" ref="BG49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49" s="59" t="e">
        <f t="array" ref="BH49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49" s="59" t="e">
        <f t="array" ref="BI49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49" s="5"/>
      <c r="BK49" s="5"/>
    </row>
    <row r="50" spans="1:63" ht="14.25" customHeight="1">
      <c r="A50" s="1" t="e">
        <f>#REF!</f>
        <v>#REF!</v>
      </c>
      <c r="B50" s="59" t="e">
        <f t="array" ref="B50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0" s="59" t="e">
        <f t="array" ref="C50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0" s="59" t="e">
        <f t="array" ref="D50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0" s="59" t="e">
        <f t="array" ref="E50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0" s="59" t="e">
        <f t="array" ref="F50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0" s="59" t="e">
        <f t="array" ref="G50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0" s="59" t="e">
        <f t="array" ref="H50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0" s="59" t="e">
        <f t="array" ref="I50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0" s="59" t="e">
        <f t="array" ref="J50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0" s="59" t="e">
        <f t="array" ref="K50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0" s="59" t="e">
        <f t="array" ref="L50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0" s="59" t="e">
        <f t="array" ref="M50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0" s="59" t="e">
        <f t="array" ref="N50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0" s="59" t="e">
        <f t="array" ref="O50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0" s="59" t="e">
        <f t="array" ref="P50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0" s="59" t="e">
        <f t="array" ref="Q50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0" s="59" t="e">
        <f t="array" ref="R50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0" s="59" t="e">
        <f t="array" ref="S50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0" s="59" t="e">
        <f t="array" ref="T50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0" s="59" t="e">
        <f t="array" ref="U50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0" s="59" t="e">
        <f t="array" ref="V50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0" s="59" t="e">
        <f t="array" ref="W50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0" s="59" t="e">
        <f t="array" ref="X50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0" s="59" t="e">
        <f t="array" ref="Y50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0" s="59" t="e">
        <f t="array" ref="Z50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0" s="59" t="e">
        <f t="array" ref="AA50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0" s="59" t="e">
        <f t="array" ref="AB50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0" s="59" t="e">
        <f t="array" ref="AC50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0" s="59" t="e">
        <f t="array" ref="AD50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0" s="59" t="e">
        <f t="array" ref="AE50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0" s="59" t="e">
        <f t="array" ref="AF50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0" s="59" t="e">
        <f t="array" ref="AG50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0" s="59" t="e">
        <f t="array" ref="AH50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0" s="59" t="e">
        <f t="array" ref="AI50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0" s="59" t="e">
        <f t="array" ref="AJ50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0" s="59" t="e">
        <f t="array" ref="AK50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0" s="59" t="e">
        <f t="array" ref="AL50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0" s="59" t="e">
        <f t="array" ref="AM50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0" s="59" t="e">
        <f t="array" ref="AN50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0" s="59" t="e">
        <f t="array" ref="AO50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0" s="59" t="e">
        <f t="array" ref="AP50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0" s="59" t="e">
        <f t="array" ref="AQ50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0" s="59" t="e">
        <f t="array" ref="AR50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0" s="59" t="e">
        <f t="array" ref="AS50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0" s="59" t="e">
        <f t="array" ref="AT50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0" s="59" t="e">
        <f t="array" ref="AU50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0" s="59" t="e">
        <f t="array" ref="AV50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0" s="59" t="e">
        <f t="array" ref="AW50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0" s="59" t="e">
        <f t="array" ref="AX50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0" s="59" t="e">
        <f t="array" ref="AY50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0" s="59" t="e">
        <f t="array" ref="AZ50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0" s="59" t="e">
        <f t="array" ref="BA50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0" s="59" t="e">
        <f t="array" ref="BB50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0" s="59" t="e">
        <f t="array" ref="BC50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0" s="59" t="e">
        <f t="array" ref="BD50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0" s="59" t="e">
        <f t="array" ref="BE50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0" s="59" t="e">
        <f t="array" ref="BF50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0" s="59" t="e">
        <f t="array" ref="BG50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0" s="59" t="e">
        <f t="array" ref="BH50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0" s="59" t="e">
        <f t="array" ref="BI50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0" s="5"/>
      <c r="BK50" s="5"/>
    </row>
    <row r="51" spans="1:63" ht="14.25" customHeight="1">
      <c r="A51" s="1" t="e">
        <f>#REF!</f>
        <v>#REF!</v>
      </c>
      <c r="B51" s="59" t="e">
        <f t="array" ref="B51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1" s="59" t="e">
        <f t="array" ref="C51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1" s="59" t="e">
        <f t="array" ref="D51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1" s="59" t="e">
        <f t="array" ref="E51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1" s="59" t="e">
        <f t="array" ref="F51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1" s="59" t="e">
        <f t="array" ref="G51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1" s="59" t="e">
        <f t="array" ref="H51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1" s="59" t="e">
        <f t="array" ref="I51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1" s="59" t="e">
        <f t="array" ref="J51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1" s="59" t="e">
        <f t="array" ref="K51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1" s="59" t="e">
        <f t="array" ref="L51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1" s="59" t="e">
        <f t="array" ref="M51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1" s="59" t="e">
        <f t="array" ref="N51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1" s="59" t="e">
        <f t="array" ref="O51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1" s="59" t="e">
        <f t="array" ref="P51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1" s="59" t="e">
        <f t="array" ref="Q51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1" s="59" t="e">
        <f t="array" ref="R51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1" s="59" t="e">
        <f t="array" ref="S51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1" s="59" t="e">
        <f t="array" ref="T51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1" s="59" t="e">
        <f t="array" ref="U51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1" s="59" t="e">
        <f t="array" ref="V51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1" s="59" t="e">
        <f t="array" ref="W51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1" s="59" t="e">
        <f t="array" ref="X51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1" s="59" t="e">
        <f t="array" ref="Y51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1" s="59" t="e">
        <f t="array" ref="Z51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1" s="59" t="e">
        <f t="array" ref="AA51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1" s="59" t="e">
        <f t="array" ref="AB51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1" s="59" t="e">
        <f t="array" ref="AC51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1" s="59" t="e">
        <f t="array" ref="AD51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1" s="59" t="e">
        <f t="array" ref="AE51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1" s="59" t="e">
        <f t="array" ref="AF51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1" s="59" t="e">
        <f t="array" ref="AG51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1" s="59" t="e">
        <f t="array" ref="AH51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1" s="59" t="e">
        <f t="array" ref="AI51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1" s="59" t="e">
        <f t="array" ref="AJ51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1" s="59" t="e">
        <f t="array" ref="AK51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1" s="59" t="e">
        <f t="array" ref="AL51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1" s="59" t="e">
        <f t="array" ref="AM51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1" s="59" t="e">
        <f t="array" ref="AN51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1" s="59" t="e">
        <f t="array" ref="AO51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1" s="59" t="e">
        <f t="array" ref="AP51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1" s="59" t="e">
        <f t="array" ref="AQ51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1" s="59" t="e">
        <f t="array" ref="AR51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1" s="59" t="e">
        <f t="array" ref="AS51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1" s="59" t="e">
        <f t="array" ref="AT51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1" s="59" t="e">
        <f t="array" ref="AU51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1" s="59" t="e">
        <f t="array" ref="AV51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1" s="59" t="e">
        <f t="array" ref="AW51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1" s="59" t="e">
        <f t="array" ref="AX51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1" s="59" t="e">
        <f t="array" ref="AY51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1" s="59" t="e">
        <f t="array" ref="AZ51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1" s="59" t="e">
        <f t="array" ref="BA51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1" s="59" t="e">
        <f t="array" ref="BB51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1" s="59" t="e">
        <f t="array" ref="BC51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1" s="59" t="e">
        <f t="array" ref="BD51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1" s="59" t="e">
        <f t="array" ref="BE51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1" s="59" t="e">
        <f t="array" ref="BF51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1" s="59" t="e">
        <f t="array" ref="BG51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1" s="59" t="e">
        <f t="array" ref="BH51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1" s="59" t="e">
        <f t="array" ref="BI51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1" s="5"/>
      <c r="BK51" s="5"/>
    </row>
    <row r="52" spans="1:63" ht="14.25" customHeight="1">
      <c r="A52" s="1" t="e">
        <f>#REF!</f>
        <v>#REF!</v>
      </c>
      <c r="B52" s="59" t="e">
        <f t="array" ref="B52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2" s="59" t="e">
        <f t="array" ref="C52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2" s="59" t="e">
        <f t="array" ref="D52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2" s="59" t="e">
        <f t="array" ref="E52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2" s="59" t="e">
        <f t="array" ref="F52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2" s="59" t="e">
        <f t="array" ref="G52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2" s="59" t="e">
        <f t="array" ref="H52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2" s="59" t="e">
        <f t="array" ref="I52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2" s="59" t="e">
        <f t="array" ref="J52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2" s="59" t="e">
        <f t="array" ref="K52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2" s="59" t="e">
        <f t="array" ref="L52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2" s="59" t="e">
        <f t="array" ref="M52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2" s="59" t="e">
        <f t="array" ref="N52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2" s="59" t="e">
        <f t="array" ref="O52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2" s="59" t="e">
        <f t="array" ref="P52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2" s="59" t="e">
        <f t="array" ref="Q52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2" s="59" t="e">
        <f t="array" ref="R52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2" s="59" t="e">
        <f t="array" ref="S52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2" s="59" t="e">
        <f t="array" ref="T52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2" s="59" t="e">
        <f t="array" ref="U52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2" s="59" t="e">
        <f t="array" ref="V52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2" s="59" t="e">
        <f t="array" ref="W52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2" s="59" t="e">
        <f t="array" ref="X52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2" s="59" t="e">
        <f t="array" ref="Y52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2" s="59" t="e">
        <f t="array" ref="Z52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2" s="59" t="e">
        <f t="array" ref="AA52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2" s="59" t="e">
        <f t="array" ref="AB52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2" s="59" t="e">
        <f t="array" ref="AC52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2" s="59" t="e">
        <f t="array" ref="AD52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2" s="59" t="e">
        <f t="array" ref="AE52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2" s="59" t="e">
        <f t="array" ref="AF52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2" s="59" t="e">
        <f t="array" ref="AG52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2" s="59" t="e">
        <f t="array" ref="AH52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2" s="59" t="e">
        <f t="array" ref="AI52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2" s="59" t="e">
        <f t="array" ref="AJ52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2" s="59" t="e">
        <f t="array" ref="AK52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2" s="59" t="e">
        <f t="array" ref="AL52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2" s="59" t="e">
        <f t="array" ref="AM52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2" s="59" t="e">
        <f t="array" ref="AN52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2" s="59" t="e">
        <f t="array" ref="AO52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2" s="59" t="e">
        <f t="array" ref="AP52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2" s="59" t="e">
        <f t="array" ref="AQ52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2" s="59" t="e">
        <f t="array" ref="AR52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2" s="59" t="e">
        <f t="array" ref="AS52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2" s="59" t="e">
        <f t="array" ref="AT52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2" s="59" t="e">
        <f t="array" ref="AU52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2" s="59" t="e">
        <f t="array" ref="AV52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2" s="59" t="e">
        <f t="array" ref="AW52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2" s="59" t="e">
        <f t="array" ref="AX52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2" s="59" t="e">
        <f t="array" ref="AY52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2" s="59" t="e">
        <f t="array" ref="AZ52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2" s="59" t="e">
        <f t="array" ref="BA52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2" s="59" t="e">
        <f t="array" ref="BB52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2" s="59" t="e">
        <f t="array" ref="BC52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2" s="59" t="e">
        <f t="array" ref="BD52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2" s="59" t="e">
        <f t="array" ref="BE52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2" s="59" t="e">
        <f t="array" ref="BF52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2" s="59" t="e">
        <f t="array" ref="BG52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2" s="59" t="e">
        <f t="array" ref="BH52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2" s="59" t="e">
        <f t="array" ref="BI52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2" s="5"/>
      <c r="BK52" s="5"/>
    </row>
    <row r="53" spans="1:63" ht="14.25" customHeight="1">
      <c r="A53" s="1" t="e">
        <f>#REF!</f>
        <v>#REF!</v>
      </c>
      <c r="B53" s="59" t="e">
        <f t="array" ref="B53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3" s="59" t="e">
        <f t="array" ref="C53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3" s="59" t="e">
        <f t="array" ref="D53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3" s="59" t="e">
        <f t="array" ref="E53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3" s="59" t="e">
        <f t="array" ref="F53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3" s="59" t="e">
        <f t="array" ref="G53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3" s="59" t="e">
        <f t="array" ref="H53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3" s="59" t="e">
        <f t="array" ref="I53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3" s="59" t="e">
        <f t="array" ref="J53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3" s="59" t="e">
        <f t="array" ref="K53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3" s="59" t="e">
        <f t="array" ref="L53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3" s="59" t="e">
        <f t="array" ref="M53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3" s="59" t="e">
        <f t="array" ref="N53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3" s="59" t="e">
        <f t="array" ref="O53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3" s="59" t="e">
        <f t="array" ref="P53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3" s="59" t="e">
        <f t="array" ref="Q53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3" s="59" t="e">
        <f t="array" ref="R53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3" s="59" t="e">
        <f t="array" ref="S53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3" s="59" t="e">
        <f t="array" ref="T53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3" s="59" t="e">
        <f t="array" ref="U53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3" s="59" t="e">
        <f t="array" ref="V53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3" s="59" t="e">
        <f t="array" ref="W53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3" s="59" t="e">
        <f t="array" ref="X53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3" s="59" t="e">
        <f t="array" ref="Y53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3" s="59" t="e">
        <f t="array" ref="Z53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3" s="59" t="e">
        <f t="array" ref="AA53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3" s="59" t="e">
        <f t="array" ref="AB53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3" s="59" t="e">
        <f t="array" ref="AC53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3" s="59" t="e">
        <f t="array" ref="AD53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3" s="59" t="e">
        <f t="array" ref="AE53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3" s="59" t="e">
        <f t="array" ref="AF53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3" s="59" t="e">
        <f t="array" ref="AG53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3" s="59" t="e">
        <f t="array" ref="AH53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3" s="59" t="e">
        <f t="array" ref="AI53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3" s="59" t="e">
        <f t="array" ref="AJ53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3" s="59" t="e">
        <f t="array" ref="AK53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3" s="59" t="e">
        <f t="array" ref="AL53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3" s="59" t="e">
        <f t="array" ref="AM53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3" s="59" t="e">
        <f t="array" ref="AN53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3" s="59" t="e">
        <f t="array" ref="AO53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3" s="59" t="e">
        <f t="array" ref="AP53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3" s="59" t="e">
        <f t="array" ref="AQ53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3" s="59" t="e">
        <f t="array" ref="AR53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3" s="59" t="e">
        <f t="array" ref="AS53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3" s="59" t="e">
        <f t="array" ref="AT53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3" s="59" t="e">
        <f t="array" ref="AU53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3" s="59" t="e">
        <f t="array" ref="AV53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3" s="59" t="e">
        <f t="array" ref="AW53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3" s="59" t="e">
        <f t="array" ref="AX53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3" s="59" t="e">
        <f t="array" ref="AY53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3" s="59" t="e">
        <f t="array" ref="AZ53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3" s="59" t="e">
        <f t="array" ref="BA53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3" s="59" t="e">
        <f t="array" ref="BB53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3" s="59" t="e">
        <f t="array" ref="BC53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3" s="59" t="e">
        <f t="array" ref="BD53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3" s="59" t="e">
        <f t="array" ref="BE53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3" s="59" t="e">
        <f t="array" ref="BF53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3" s="59" t="e">
        <f t="array" ref="BG53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3" s="59" t="e">
        <f t="array" ref="BH53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3" s="59" t="e">
        <f t="array" ref="BI53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3" s="5"/>
      <c r="BK53" s="5"/>
    </row>
    <row r="54" spans="1:63" ht="14.25" customHeight="1">
      <c r="A54" s="1" t="e">
        <f>#REF!</f>
        <v>#REF!</v>
      </c>
      <c r="B54" s="59" t="e">
        <f t="array" ref="B54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4" s="59" t="e">
        <f t="array" ref="C54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4" s="59" t="e">
        <f t="array" ref="D54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4" s="59" t="e">
        <f t="array" ref="E54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4" s="59" t="e">
        <f t="array" ref="F54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4" s="59" t="e">
        <f t="array" ref="G54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4" s="59" t="e">
        <f t="array" ref="H54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4" s="59" t="e">
        <f t="array" ref="I54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4" s="59" t="e">
        <f t="array" ref="J54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4" s="59" t="e">
        <f t="array" ref="K54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4" s="59" t="e">
        <f t="array" ref="L54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4" s="59" t="e">
        <f t="array" ref="M54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4" s="59" t="e">
        <f t="array" ref="N54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4" s="59" t="e">
        <f t="array" ref="O54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4" s="59" t="e">
        <f t="array" ref="P54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4" s="59" t="e">
        <f t="array" ref="Q54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4" s="59" t="e">
        <f t="array" ref="R54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4" s="59" t="e">
        <f t="array" ref="S54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4" s="59" t="e">
        <f t="array" ref="T54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4" s="59" t="e">
        <f t="array" ref="U54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4" s="59" t="e">
        <f t="array" ref="V54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4" s="59" t="e">
        <f t="array" ref="W54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4" s="59" t="e">
        <f t="array" ref="X54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4" s="59" t="e">
        <f t="array" ref="Y54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4" s="59" t="e">
        <f t="array" ref="Z54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4" s="59" t="e">
        <f t="array" ref="AA54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4" s="59" t="e">
        <f t="array" ref="AB54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4" s="59" t="e">
        <f t="array" ref="AC54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4" s="59" t="e">
        <f t="array" ref="AD54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4" s="59" t="e">
        <f t="array" ref="AE54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4" s="59" t="e">
        <f t="array" ref="AF54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4" s="59" t="e">
        <f t="array" ref="AG54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4" s="59" t="e">
        <f t="array" ref="AH54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4" s="59" t="e">
        <f t="array" ref="AI54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4" s="59" t="e">
        <f t="array" ref="AJ54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4" s="59" t="e">
        <f t="array" ref="AK54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4" s="59" t="e">
        <f t="array" ref="AL54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4" s="59" t="e">
        <f t="array" ref="AM54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4" s="59" t="e">
        <f t="array" ref="AN54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4" s="59" t="e">
        <f t="array" ref="AO54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4" s="59" t="e">
        <f t="array" ref="AP54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4" s="59" t="e">
        <f t="array" ref="AQ54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4" s="59" t="e">
        <f t="array" ref="AR54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4" s="59" t="e">
        <f t="array" ref="AS54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4" s="59" t="e">
        <f t="array" ref="AT54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4" s="59" t="e">
        <f t="array" ref="AU54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4" s="59" t="e">
        <f t="array" ref="AV54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4" s="59" t="e">
        <f t="array" ref="AW54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4" s="59" t="e">
        <f t="array" ref="AX54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4" s="59" t="e">
        <f t="array" ref="AY54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4" s="59" t="e">
        <f t="array" ref="AZ54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4" s="59" t="e">
        <f t="array" ref="BA54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4" s="59" t="e">
        <f t="array" ref="BB54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4" s="59" t="e">
        <f t="array" ref="BC54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4" s="59" t="e">
        <f t="array" ref="BD54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4" s="59" t="e">
        <f t="array" ref="BE54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4" s="59" t="e">
        <f t="array" ref="BF54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4" s="59" t="e">
        <f t="array" ref="BG54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4" s="59" t="e">
        <f t="array" ref="BH54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4" s="59" t="e">
        <f t="array" ref="BI54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4" s="5"/>
      <c r="BK54" s="5"/>
    </row>
    <row r="55" spans="1:63" ht="14.25" customHeight="1">
      <c r="A55" s="1" t="e">
        <f>#REF!</f>
        <v>#REF!</v>
      </c>
      <c r="B55" s="59" t="e">
        <f t="array" ref="B55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5" s="59" t="e">
        <f t="array" ref="C55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5" s="59" t="e">
        <f t="array" ref="D55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5" s="59" t="e">
        <f t="array" ref="E55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5" s="59" t="e">
        <f t="array" ref="F55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5" s="59" t="e">
        <f t="array" ref="G55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5" s="59" t="e">
        <f t="array" ref="H55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5" s="59" t="e">
        <f t="array" ref="I55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5" s="59" t="e">
        <f t="array" ref="J55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5" s="59" t="e">
        <f t="array" ref="K55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5" s="59" t="e">
        <f t="array" ref="L55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5" s="59" t="e">
        <f t="array" ref="M55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5" s="59" t="e">
        <f t="array" ref="N55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5" s="59" t="e">
        <f t="array" ref="O55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5" s="59" t="e">
        <f t="array" ref="P55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5" s="59" t="e">
        <f t="array" ref="Q55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5" s="59" t="e">
        <f t="array" ref="R55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5" s="59" t="e">
        <f t="array" ref="S55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5" s="59" t="e">
        <f t="array" ref="T55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5" s="59" t="e">
        <f t="array" ref="U55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5" s="59" t="e">
        <f t="array" ref="V55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5" s="59" t="e">
        <f t="array" ref="W55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5" s="59" t="e">
        <f t="array" ref="X55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5" s="59" t="e">
        <f t="array" ref="Y55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5" s="59" t="e">
        <f t="array" ref="Z55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5" s="59" t="e">
        <f t="array" ref="AA55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5" s="59" t="e">
        <f t="array" ref="AB55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5" s="59" t="e">
        <f t="array" ref="AC55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5" s="59" t="e">
        <f t="array" ref="AD55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5" s="59" t="e">
        <f t="array" ref="AE55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5" s="59" t="e">
        <f t="array" ref="AF55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5" s="59" t="e">
        <f t="array" ref="AG55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5" s="59" t="e">
        <f t="array" ref="AH55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5" s="59" t="e">
        <f t="array" ref="AI55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5" s="59" t="e">
        <f t="array" ref="AJ55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5" s="59" t="e">
        <f t="array" ref="AK55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5" s="59" t="e">
        <f t="array" ref="AL55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5" s="59" t="e">
        <f t="array" ref="AM55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5" s="59" t="e">
        <f t="array" ref="AN55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5" s="59" t="e">
        <f t="array" ref="AO55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5" s="59" t="e">
        <f t="array" ref="AP55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5" s="59" t="e">
        <f t="array" ref="AQ55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5" s="59" t="e">
        <f t="array" ref="AR55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5" s="59" t="e">
        <f t="array" ref="AS55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5" s="59" t="e">
        <f t="array" ref="AT55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5" s="59" t="e">
        <f t="array" ref="AU55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5" s="59" t="e">
        <f t="array" ref="AV55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5" s="59" t="e">
        <f t="array" ref="AW55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5" s="59" t="e">
        <f t="array" ref="AX55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5" s="59" t="e">
        <f t="array" ref="AY55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5" s="59" t="e">
        <f t="array" ref="AZ55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5" s="59" t="e">
        <f t="array" ref="BA55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5" s="59" t="e">
        <f t="array" ref="BB55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5" s="59" t="e">
        <f t="array" ref="BC55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5" s="59" t="e">
        <f t="array" ref="BD55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5" s="59" t="e">
        <f t="array" ref="BE55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5" s="59" t="e">
        <f t="array" ref="BF55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5" s="59" t="e">
        <f t="array" ref="BG55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5" s="59" t="e">
        <f t="array" ref="BH55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5" s="59" t="e">
        <f t="array" ref="BI55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5" s="5"/>
      <c r="BK55" s="5"/>
    </row>
    <row r="56" spans="1:63" ht="14.25" customHeight="1">
      <c r="A56" s="1" t="e">
        <f>#REF!</f>
        <v>#REF!</v>
      </c>
      <c r="B56" s="59" t="e">
        <f t="array" ref="B56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6" s="59" t="e">
        <f t="array" ref="C56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6" s="59" t="e">
        <f t="array" ref="D56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6" s="59" t="e">
        <f t="array" ref="E56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6" s="59" t="e">
        <f t="array" ref="F56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6" s="59" t="e">
        <f t="array" ref="G56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6" s="59" t="e">
        <f t="array" ref="H56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6" s="59" t="e">
        <f t="array" ref="I56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6" s="59" t="e">
        <f t="array" ref="J56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6" s="59" t="e">
        <f t="array" ref="K56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6" s="59" t="e">
        <f t="array" ref="L56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6" s="59" t="e">
        <f t="array" ref="M56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6" s="59" t="e">
        <f t="array" ref="N56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6" s="59" t="e">
        <f t="array" ref="O56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6" s="59" t="e">
        <f t="array" ref="P56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6" s="59" t="e">
        <f t="array" ref="Q56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6" s="59" t="e">
        <f t="array" ref="R56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6" s="59" t="e">
        <f t="array" ref="S56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6" s="59" t="e">
        <f t="array" ref="T56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6" s="59" t="e">
        <f t="array" ref="U56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6" s="59" t="e">
        <f t="array" ref="V56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6" s="59" t="e">
        <f t="array" ref="W56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6" s="59" t="e">
        <f t="array" ref="X56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6" s="59" t="e">
        <f t="array" ref="Y56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6" s="59" t="e">
        <f t="array" ref="Z56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6" s="59" t="e">
        <f t="array" ref="AA56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6" s="59" t="e">
        <f t="array" ref="AB56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6" s="59" t="e">
        <f t="array" ref="AC56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6" s="59" t="e">
        <f t="array" ref="AD56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6" s="59" t="e">
        <f t="array" ref="AE56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6" s="59" t="e">
        <f t="array" ref="AF56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6" s="59" t="e">
        <f t="array" ref="AG56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6" s="59" t="e">
        <f t="array" ref="AH56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6" s="59" t="e">
        <f t="array" ref="AI56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6" s="59" t="e">
        <f t="array" ref="AJ56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6" s="59" t="e">
        <f t="array" ref="AK56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6" s="59" t="e">
        <f t="array" ref="AL56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6" s="59" t="e">
        <f t="array" ref="AM56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6" s="59" t="e">
        <f t="array" ref="AN56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6" s="59" t="e">
        <f t="array" ref="AO56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6" s="59" t="e">
        <f t="array" ref="AP56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6" s="59" t="e">
        <f t="array" ref="AQ56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6" s="59" t="e">
        <f t="array" ref="AR56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6" s="59" t="e">
        <f t="array" ref="AS56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6" s="59" t="e">
        <f t="array" ref="AT56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6" s="59" t="e">
        <f t="array" ref="AU56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6" s="59" t="e">
        <f t="array" ref="AV56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6" s="59" t="e">
        <f t="array" ref="AW56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6" s="59" t="e">
        <f t="array" ref="AX56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6" s="59" t="e">
        <f t="array" ref="AY56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6" s="59" t="e">
        <f t="array" ref="AZ56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6" s="59" t="e">
        <f t="array" ref="BA56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6" s="59" t="e">
        <f t="array" ref="BB56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6" s="59" t="e">
        <f t="array" ref="BC56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6" s="59" t="e">
        <f t="array" ref="BD56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6" s="59" t="e">
        <f t="array" ref="BE56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6" s="59" t="e">
        <f t="array" ref="BF56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6" s="59" t="e">
        <f t="array" ref="BG56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6" s="59" t="e">
        <f t="array" ref="BH56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6" s="59" t="e">
        <f t="array" ref="BI56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6" s="5"/>
      <c r="BK56" s="5"/>
    </row>
    <row r="57" spans="1:63" ht="14.25" customHeight="1">
      <c r="A57" s="1" t="e">
        <f>#REF!</f>
        <v>#REF!</v>
      </c>
      <c r="B57" s="59" t="e">
        <f t="array" ref="B57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7" s="59" t="e">
        <f t="array" ref="C57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7" s="59" t="e">
        <f t="array" ref="D57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7" s="59" t="e">
        <f t="array" ref="E57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7" s="59" t="e">
        <f t="array" ref="F57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7" s="59" t="e">
        <f t="array" ref="G57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7" s="59" t="e">
        <f t="array" ref="H57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7" s="59" t="e">
        <f t="array" ref="I57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7" s="59" t="e">
        <f t="array" ref="J57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7" s="59" t="e">
        <f t="array" ref="K57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7" s="59" t="e">
        <f t="array" ref="L57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7" s="59" t="e">
        <f t="array" ref="M57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7" s="59" t="e">
        <f t="array" ref="N57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7" s="59" t="e">
        <f t="array" ref="O57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7" s="59" t="e">
        <f t="array" ref="P57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7" s="59" t="e">
        <f t="array" ref="Q57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7" s="59" t="e">
        <f t="array" ref="R57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7" s="59" t="e">
        <f t="array" ref="S57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7" s="59" t="e">
        <f t="array" ref="T57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7" s="59" t="e">
        <f t="array" ref="U57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7" s="59" t="e">
        <f t="array" ref="V57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7" s="59" t="e">
        <f t="array" ref="W57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7" s="59" t="e">
        <f t="array" ref="X57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7" s="59" t="e">
        <f t="array" ref="Y57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7" s="59" t="e">
        <f t="array" ref="Z57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7" s="59" t="e">
        <f t="array" ref="AA57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7" s="59" t="e">
        <f t="array" ref="AB57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7" s="59" t="e">
        <f t="array" ref="AC57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7" s="59" t="e">
        <f t="array" ref="AD57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7" s="59" t="e">
        <f t="array" ref="AE57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7" s="59" t="e">
        <f t="array" ref="AF57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7" s="59" t="e">
        <f t="array" ref="AG57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7" s="59" t="e">
        <f t="array" ref="AH57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7" s="59" t="e">
        <f t="array" ref="AI57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7" s="59" t="e">
        <f t="array" ref="AJ57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7" s="59" t="e">
        <f t="array" ref="AK57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7" s="59" t="e">
        <f t="array" ref="AL57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7" s="59" t="e">
        <f t="array" ref="AM57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7" s="59" t="e">
        <f t="array" ref="AN57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7" s="59" t="e">
        <f t="array" ref="AO57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7" s="59" t="e">
        <f t="array" ref="AP57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7" s="59" t="e">
        <f t="array" ref="AQ57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7" s="59" t="e">
        <f t="array" ref="AR57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7" s="59" t="e">
        <f t="array" ref="AS57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7" s="59" t="e">
        <f t="array" ref="AT57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7" s="59" t="e">
        <f t="array" ref="AU57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7" s="59" t="e">
        <f t="array" ref="AV57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7" s="59" t="e">
        <f t="array" ref="AW57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7" s="59" t="e">
        <f t="array" ref="AX57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7" s="59" t="e">
        <f t="array" ref="AY57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7" s="59" t="e">
        <f t="array" ref="AZ57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7" s="59" t="e">
        <f t="array" ref="BA57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7" s="59" t="e">
        <f t="array" ref="BB57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7" s="59" t="e">
        <f t="array" ref="BC57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7" s="59" t="e">
        <f t="array" ref="BD57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7" s="59" t="e">
        <f t="array" ref="BE57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7" s="59" t="e">
        <f t="array" ref="BF57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7" s="59" t="e">
        <f t="array" ref="BG57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7" s="59" t="e">
        <f t="array" ref="BH57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7" s="59" t="e">
        <f t="array" ref="BI57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7" s="5"/>
      <c r="BK57" s="5"/>
    </row>
    <row r="58" spans="1:63" ht="14.25" customHeight="1">
      <c r="A58" s="1" t="e">
        <f>#REF!</f>
        <v>#REF!</v>
      </c>
      <c r="B58" s="59" t="e">
        <f t="array" ref="B58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8" s="59" t="e">
        <f t="array" ref="C58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8" s="59" t="e">
        <f t="array" ref="D58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8" s="59" t="e">
        <f t="array" ref="E58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8" s="59" t="e">
        <f t="array" ref="F58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8" s="59" t="e">
        <f t="array" ref="G58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8" s="59" t="e">
        <f t="array" ref="H58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8" s="59" t="e">
        <f t="array" ref="I58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8" s="59" t="e">
        <f t="array" ref="J58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8" s="59" t="e">
        <f t="array" ref="K58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8" s="59" t="e">
        <f t="array" ref="L58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8" s="59" t="e">
        <f t="array" ref="M58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8" s="59" t="e">
        <f t="array" ref="N58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8" s="59" t="e">
        <f t="array" ref="O58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8" s="59" t="e">
        <f t="array" ref="P58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8" s="59" t="e">
        <f t="array" ref="Q58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8" s="59" t="e">
        <f t="array" ref="R58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8" s="59" t="e">
        <f t="array" ref="S58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8" s="59" t="e">
        <f t="array" ref="T58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8" s="59" t="e">
        <f t="array" ref="U58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8" s="59" t="e">
        <f t="array" ref="V58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8" s="59" t="e">
        <f t="array" ref="W58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8" s="59" t="e">
        <f t="array" ref="X58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8" s="59" t="e">
        <f t="array" ref="Y58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8" s="59" t="e">
        <f t="array" ref="Z58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8" s="59" t="e">
        <f t="array" ref="AA58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8" s="59" t="e">
        <f t="array" ref="AB58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8" s="59" t="e">
        <f t="array" ref="AC58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8" s="59" t="e">
        <f t="array" ref="AD58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8" s="59" t="e">
        <f t="array" ref="AE58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8" s="59" t="e">
        <f t="array" ref="AF58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8" s="59" t="e">
        <f t="array" ref="AG58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8" s="59" t="e">
        <f t="array" ref="AH58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8" s="59" t="e">
        <f t="array" ref="AI58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8" s="59" t="e">
        <f t="array" ref="AJ58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8" s="59" t="e">
        <f t="array" ref="AK58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8" s="59" t="e">
        <f t="array" ref="AL58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8" s="59" t="e">
        <f t="array" ref="AM58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8" s="59" t="e">
        <f t="array" ref="AN58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8" s="59" t="e">
        <f t="array" ref="AO58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8" s="59" t="e">
        <f t="array" ref="AP58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8" s="59" t="e">
        <f t="array" ref="AQ58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8" s="59" t="e">
        <f t="array" ref="AR58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8" s="59" t="e">
        <f t="array" ref="AS58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8" s="59" t="e">
        <f t="array" ref="AT58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8" s="59" t="e">
        <f t="array" ref="AU58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8" s="59" t="e">
        <f t="array" ref="AV58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8" s="59" t="e">
        <f t="array" ref="AW58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8" s="59" t="e">
        <f t="array" ref="AX58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8" s="59" t="e">
        <f t="array" ref="AY58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8" s="59" t="e">
        <f t="array" ref="AZ58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8" s="59" t="e">
        <f t="array" ref="BA58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8" s="59" t="e">
        <f t="array" ref="BB58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8" s="59" t="e">
        <f t="array" ref="BC58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8" s="59" t="e">
        <f t="array" ref="BD58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8" s="59" t="e">
        <f t="array" ref="BE58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8" s="59" t="e">
        <f t="array" ref="BF58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8" s="59" t="e">
        <f t="array" ref="BG58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8" s="59" t="e">
        <f t="array" ref="BH58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8" s="59" t="e">
        <f t="array" ref="BI58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8" s="5"/>
      <c r="BK58" s="5"/>
    </row>
    <row r="59" spans="1:63" ht="14.25" customHeight="1">
      <c r="A59" s="1" t="e">
        <f>#REF!</f>
        <v>#REF!</v>
      </c>
      <c r="B59" s="59" t="e">
        <f t="array" ref="B59">IF(#REF!="Fixed",INDEX(#REF!,0,'Data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Calculations'!B$39),IF(#REF!=#REF!,INDEX(#REF!,0,'Data - Calculations'!B$38)*INDEX(#REF!,0,'Data - Calculations'!B$39)))))))</f>
        <v>#REF!</v>
      </c>
      <c r="C59" s="59" t="e">
        <f t="array" ref="C59">IF(#REF!="Fixed",INDEX(#REF!,0,'Data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Calculations'!C$39),IF(#REF!=#REF!,INDEX(#REF!,0,'Data - Calculations'!C$38)*INDEX(#REF!,0,'Data - Calculations'!C$39)))))))</f>
        <v>#REF!</v>
      </c>
      <c r="D59" s="59" t="e">
        <f t="array" ref="D59">IF(#REF!="Fixed",INDEX(#REF!,0,'Data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Calculations'!D$39),IF(#REF!=#REF!,INDEX(#REF!,0,'Data - Calculations'!D$38)*INDEX(#REF!,0,'Data - Calculations'!D$39)))))))</f>
        <v>#REF!</v>
      </c>
      <c r="E59" s="59" t="e">
        <f t="array" ref="E59">IF(#REF!="Fixed",INDEX(#REF!,0,'Data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Calculations'!E$39),IF(#REF!=#REF!,INDEX(#REF!,0,'Data - Calculations'!E$38)*INDEX(#REF!,0,'Data - Calculations'!E$39)))))))</f>
        <v>#REF!</v>
      </c>
      <c r="F59" s="59" t="e">
        <f t="array" ref="F59">IF(#REF!="Fixed",INDEX(#REF!,0,'Data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Calculations'!F$39),IF(#REF!=#REF!,INDEX(#REF!,0,'Data - Calculations'!F$38)*INDEX(#REF!,0,'Data - Calculations'!F$39)))))))</f>
        <v>#REF!</v>
      </c>
      <c r="G59" s="59" t="e">
        <f t="array" ref="G59">IF(#REF!="Fixed",INDEX(#REF!,0,'Data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Calculations'!G$39),IF(#REF!=#REF!,INDEX(#REF!,0,'Data - Calculations'!G$38)*INDEX(#REF!,0,'Data - Calculations'!G$39)))))))</f>
        <v>#REF!</v>
      </c>
      <c r="H59" s="59" t="e">
        <f t="array" ref="H59">IF(#REF!="Fixed",INDEX(#REF!,0,'Data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Calculations'!H$39),IF(#REF!=#REF!,INDEX(#REF!,0,'Data - Calculations'!H$38)*INDEX(#REF!,0,'Data - Calculations'!H$39)))))))</f>
        <v>#REF!</v>
      </c>
      <c r="I59" s="59" t="e">
        <f t="array" ref="I59">IF(#REF!="Fixed",INDEX(#REF!,0,'Data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Calculations'!I$39),IF(#REF!=#REF!,INDEX(#REF!,0,'Data - Calculations'!I$38)*INDEX(#REF!,0,'Data - Calculations'!I$39)))))))</f>
        <v>#REF!</v>
      </c>
      <c r="J59" s="59" t="e">
        <f t="array" ref="J59">IF(#REF!="Fixed",INDEX(#REF!,0,'Data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Calculations'!J$39),IF(#REF!=#REF!,INDEX(#REF!,0,'Data - Calculations'!J$38)*INDEX(#REF!,0,'Data - Calculations'!J$39)))))))</f>
        <v>#REF!</v>
      </c>
      <c r="K59" s="59" t="e">
        <f t="array" ref="K59">IF(#REF!="Fixed",INDEX(#REF!,0,'Data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Calculations'!K$39),IF(#REF!=#REF!,INDEX(#REF!,0,'Data - Calculations'!K$38)*INDEX(#REF!,0,'Data - Calculations'!K$39)))))))</f>
        <v>#REF!</v>
      </c>
      <c r="L59" s="59" t="e">
        <f t="array" ref="L59">IF(#REF!="Fixed",INDEX(#REF!,0,'Data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Calculations'!L$39),IF(#REF!=#REF!,INDEX(#REF!,0,'Data - Calculations'!L$38)*INDEX(#REF!,0,'Data - Calculations'!L$39)))))))</f>
        <v>#REF!</v>
      </c>
      <c r="M59" s="59" t="e">
        <f t="array" ref="M59">IF(#REF!="Fixed",INDEX(#REF!,0,'Data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Calculations'!M$39),IF(#REF!=#REF!,INDEX(#REF!,0,'Data - Calculations'!M$38)*INDEX(#REF!,0,'Data - Calculations'!M$39)))))))</f>
        <v>#REF!</v>
      </c>
      <c r="N59" s="59" t="e">
        <f t="array" ref="N59">IF(#REF!="Fixed",INDEX(#REF!,0,'Data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Calculations'!N$39),IF(#REF!=#REF!,INDEX(#REF!,0,'Data - Calculations'!N$38)*INDEX(#REF!,0,'Data - Calculations'!N$39)))))))</f>
        <v>#REF!</v>
      </c>
      <c r="O59" s="59" t="e">
        <f t="array" ref="O59">IF(#REF!="Fixed",INDEX(#REF!,0,'Data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Calculations'!O$39),IF(#REF!=#REF!,INDEX(#REF!,0,'Data - Calculations'!O$38)*INDEX(#REF!,0,'Data - Calculations'!O$39)))))))</f>
        <v>#REF!</v>
      </c>
      <c r="P59" s="59" t="e">
        <f t="array" ref="P59">IF(#REF!="Fixed",INDEX(#REF!,0,'Data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Calculations'!P$39),IF(#REF!=#REF!,INDEX(#REF!,0,'Data - Calculations'!P$38)*INDEX(#REF!,0,'Data - Calculations'!P$39)))))))</f>
        <v>#REF!</v>
      </c>
      <c r="Q59" s="59" t="e">
        <f t="array" ref="Q59">IF(#REF!="Fixed",INDEX(#REF!,0,'Data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Calculations'!Q$39),IF(#REF!=#REF!,INDEX(#REF!,0,'Data - Calculations'!Q$38)*INDEX(#REF!,0,'Data - Calculations'!Q$39)))))))</f>
        <v>#REF!</v>
      </c>
      <c r="R59" s="59" t="e">
        <f t="array" ref="R59">IF(#REF!="Fixed",INDEX(#REF!,0,'Data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Calculations'!R$39),IF(#REF!=#REF!,INDEX(#REF!,0,'Data - Calculations'!R$38)*INDEX(#REF!,0,'Data - Calculations'!R$39)))))))</f>
        <v>#REF!</v>
      </c>
      <c r="S59" s="59" t="e">
        <f t="array" ref="S59">IF(#REF!="Fixed",INDEX(#REF!,0,'Data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Calculations'!S$39),IF(#REF!=#REF!,INDEX(#REF!,0,'Data - Calculations'!S$38)*INDEX(#REF!,0,'Data - Calculations'!S$39)))))))</f>
        <v>#REF!</v>
      </c>
      <c r="T59" s="59" t="e">
        <f t="array" ref="T59">IF(#REF!="Fixed",INDEX(#REF!,0,'Data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Calculations'!T$39),IF(#REF!=#REF!,INDEX(#REF!,0,'Data - Calculations'!T$38)*INDEX(#REF!,0,'Data - Calculations'!T$39)))))))</f>
        <v>#REF!</v>
      </c>
      <c r="U59" s="59" t="e">
        <f t="array" ref="U59">IF(#REF!="Fixed",INDEX(#REF!,0,'Data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Calculations'!U$39),IF(#REF!=#REF!,INDEX(#REF!,0,'Data - Calculations'!U$38)*INDEX(#REF!,0,'Data - Calculations'!U$39)))))))</f>
        <v>#REF!</v>
      </c>
      <c r="V59" s="59" t="e">
        <f t="array" ref="V59">IF(#REF!="Fixed",INDEX(#REF!,0,'Data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Calculations'!V$39),IF(#REF!=#REF!,INDEX(#REF!,0,'Data - Calculations'!V$38)*INDEX(#REF!,0,'Data - Calculations'!V$39)))))))</f>
        <v>#REF!</v>
      </c>
      <c r="W59" s="59" t="e">
        <f t="array" ref="W59">IF(#REF!="Fixed",INDEX(#REF!,0,'Data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Calculations'!W$39),IF(#REF!=#REF!,INDEX(#REF!,0,'Data - Calculations'!W$38)*INDEX(#REF!,0,'Data - Calculations'!W$39)))))))</f>
        <v>#REF!</v>
      </c>
      <c r="X59" s="59" t="e">
        <f t="array" ref="X59">IF(#REF!="Fixed",INDEX(#REF!,0,'Data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Calculations'!X$39),IF(#REF!=#REF!,INDEX(#REF!,0,'Data - Calculations'!X$38)*INDEX(#REF!,0,'Data - Calculations'!X$39)))))))</f>
        <v>#REF!</v>
      </c>
      <c r="Y59" s="59" t="e">
        <f t="array" ref="Y59">IF(#REF!="Fixed",INDEX(#REF!,0,'Data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Calculations'!Y$39),IF(#REF!=#REF!,INDEX(#REF!,0,'Data - Calculations'!Y$38)*INDEX(#REF!,0,'Data - Calculations'!Y$39)))))))</f>
        <v>#REF!</v>
      </c>
      <c r="Z59" s="59" t="e">
        <f t="array" ref="Z59">IF(#REF!="Fixed",INDEX(#REF!,0,'Data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Calculations'!Z$39),IF(#REF!=#REF!,INDEX(#REF!,0,'Data - Calculations'!Z$38)*INDEX(#REF!,0,'Data - Calculations'!Z$39)))))))</f>
        <v>#REF!</v>
      </c>
      <c r="AA59" s="59" t="e">
        <f t="array" ref="AA59">IF(#REF!="Fixed",INDEX(#REF!,0,'Data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Calculations'!AA$39),IF(#REF!=#REF!,INDEX(#REF!,0,'Data - Calculations'!AA$38)*INDEX(#REF!,0,'Data - Calculations'!AA$39)))))))</f>
        <v>#REF!</v>
      </c>
      <c r="AB59" s="59" t="e">
        <f t="array" ref="AB59">IF(#REF!="Fixed",INDEX(#REF!,0,'Data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Calculations'!AB$39),IF(#REF!=#REF!,INDEX(#REF!,0,'Data - Calculations'!AB$38)*INDEX(#REF!,0,'Data - Calculations'!AB$39)))))))</f>
        <v>#REF!</v>
      </c>
      <c r="AC59" s="59" t="e">
        <f t="array" ref="AC59">IF(#REF!="Fixed",INDEX(#REF!,0,'Data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Calculations'!AC$39),IF(#REF!=#REF!,INDEX(#REF!,0,'Data - Calculations'!AC$38)*INDEX(#REF!,0,'Data - Calculations'!AC$39)))))))</f>
        <v>#REF!</v>
      </c>
      <c r="AD59" s="59" t="e">
        <f t="array" ref="AD59">IF(#REF!="Fixed",INDEX(#REF!,0,'Data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Calculations'!AD$39),IF(#REF!=#REF!,INDEX(#REF!,0,'Data - Calculations'!AD$38)*INDEX(#REF!,0,'Data - Calculations'!AD$39)))))))</f>
        <v>#REF!</v>
      </c>
      <c r="AE59" s="59" t="e">
        <f t="array" ref="AE59">IF(#REF!="Fixed",INDEX(#REF!,0,'Data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Calculations'!AE$39),IF(#REF!=#REF!,INDEX(#REF!,0,'Data - Calculations'!AE$38)*INDEX(#REF!,0,'Data - Calculations'!AE$39)))))))</f>
        <v>#REF!</v>
      </c>
      <c r="AF59" s="59" t="e">
        <f t="array" ref="AF59">IF(#REF!="Fixed",INDEX(#REF!,0,'Data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Calculations'!AF$39),IF(#REF!=#REF!,INDEX(#REF!,0,'Data - Calculations'!AF$38)*INDEX(#REF!,0,'Data - Calculations'!AF$39)))))))</f>
        <v>#REF!</v>
      </c>
      <c r="AG59" s="59" t="e">
        <f t="array" ref="AG59">IF(#REF!="Fixed",INDEX(#REF!,0,'Data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Calculations'!AG$39),IF(#REF!=#REF!,INDEX(#REF!,0,'Data - Calculations'!AG$38)*INDEX(#REF!,0,'Data - Calculations'!AG$39)))))))</f>
        <v>#REF!</v>
      </c>
      <c r="AH59" s="59" t="e">
        <f t="array" ref="AH59">IF(#REF!="Fixed",INDEX(#REF!,0,'Data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Calculations'!AH$39),IF(#REF!=#REF!,INDEX(#REF!,0,'Data - Calculations'!AH$38)*INDEX(#REF!,0,'Data - Calculations'!AH$39)))))))</f>
        <v>#REF!</v>
      </c>
      <c r="AI59" s="59" t="e">
        <f t="array" ref="AI59">IF(#REF!="Fixed",INDEX(#REF!,0,'Data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Calculations'!AI$39),IF(#REF!=#REF!,INDEX(#REF!,0,'Data - Calculations'!AI$38)*INDEX(#REF!,0,'Data - Calculations'!AI$39)))))))</f>
        <v>#REF!</v>
      </c>
      <c r="AJ59" s="59" t="e">
        <f t="array" ref="AJ59">IF(#REF!="Fixed",INDEX(#REF!,0,'Data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Calculations'!AJ$39),IF(#REF!=#REF!,INDEX(#REF!,0,'Data - Calculations'!AJ$38)*INDEX(#REF!,0,'Data - Calculations'!AJ$39)))))))</f>
        <v>#REF!</v>
      </c>
      <c r="AK59" s="59" t="e">
        <f t="array" ref="AK59">IF(#REF!="Fixed",INDEX(#REF!,0,'Data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Calculations'!AK$39),IF(#REF!=#REF!,INDEX(#REF!,0,'Data - Calculations'!AK$38)*INDEX(#REF!,0,'Data - Calculations'!AK$39)))))))</f>
        <v>#REF!</v>
      </c>
      <c r="AL59" s="59" t="e">
        <f t="array" ref="AL59">IF(#REF!="Fixed",INDEX(#REF!,0,'Data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Calculations'!AL$39),IF(#REF!=#REF!,INDEX(#REF!,0,'Data - Calculations'!AL$38)*INDEX(#REF!,0,'Data - Calculations'!AL$39)))))))</f>
        <v>#REF!</v>
      </c>
      <c r="AM59" s="59" t="e">
        <f t="array" ref="AM59">IF(#REF!="Fixed",INDEX(#REF!,0,'Data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Calculations'!AM$39),IF(#REF!=#REF!,INDEX(#REF!,0,'Data - Calculations'!AM$38)*INDEX(#REF!,0,'Data - Calculations'!AM$39)))))))</f>
        <v>#REF!</v>
      </c>
      <c r="AN59" s="59" t="e">
        <f t="array" ref="AN59">IF(#REF!="Fixed",INDEX(#REF!,0,'Data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Calculations'!AN$39),IF(#REF!=#REF!,INDEX(#REF!,0,'Data - Calculations'!AN$38)*INDEX(#REF!,0,'Data - Calculations'!AN$39)))))))</f>
        <v>#REF!</v>
      </c>
      <c r="AO59" s="59" t="e">
        <f t="array" ref="AO59">IF(#REF!="Fixed",INDEX(#REF!,0,'Data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Calculations'!AO$39),IF(#REF!=#REF!,INDEX(#REF!,0,'Data - Calculations'!AO$38)*INDEX(#REF!,0,'Data - Calculations'!AO$39)))))))</f>
        <v>#REF!</v>
      </c>
      <c r="AP59" s="59" t="e">
        <f t="array" ref="AP59">IF(#REF!="Fixed",INDEX(#REF!,0,'Data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Calculations'!AP$39),IF(#REF!=#REF!,INDEX(#REF!,0,'Data - Calculations'!AP$38)*INDEX(#REF!,0,'Data - Calculations'!AP$39)))))))</f>
        <v>#REF!</v>
      </c>
      <c r="AQ59" s="59" t="e">
        <f t="array" ref="AQ59">IF(#REF!="Fixed",INDEX(#REF!,0,'Data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Calculations'!AQ$39),IF(#REF!=#REF!,INDEX(#REF!,0,'Data - Calculations'!AQ$38)*INDEX(#REF!,0,'Data - Calculations'!AQ$39)))))))</f>
        <v>#REF!</v>
      </c>
      <c r="AR59" s="59" t="e">
        <f t="array" ref="AR59">IF(#REF!="Fixed",INDEX(#REF!,0,'Data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Calculations'!AR$39),IF(#REF!=#REF!,INDEX(#REF!,0,'Data - Calculations'!AR$38)*INDEX(#REF!,0,'Data - Calculations'!AR$39)))))))</f>
        <v>#REF!</v>
      </c>
      <c r="AS59" s="59" t="e">
        <f t="array" ref="AS59">IF(#REF!="Fixed",INDEX(#REF!,0,'Data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Calculations'!AS$39),IF(#REF!=#REF!,INDEX(#REF!,0,'Data - Calculations'!AS$38)*INDEX(#REF!,0,'Data - Calculations'!AS$39)))))))</f>
        <v>#REF!</v>
      </c>
      <c r="AT59" s="59" t="e">
        <f t="array" ref="AT59">IF(#REF!="Fixed",INDEX(#REF!,0,'Data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Calculations'!AT$39),IF(#REF!=#REF!,INDEX(#REF!,0,'Data - Calculations'!AT$38)*INDEX(#REF!,0,'Data - Calculations'!AT$39)))))))</f>
        <v>#REF!</v>
      </c>
      <c r="AU59" s="59" t="e">
        <f t="array" ref="AU59">IF(#REF!="Fixed",INDEX(#REF!,0,'Data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Calculations'!AU$39),IF(#REF!=#REF!,INDEX(#REF!,0,'Data - Calculations'!AU$38)*INDEX(#REF!,0,'Data - Calculations'!AU$39)))))))</f>
        <v>#REF!</v>
      </c>
      <c r="AV59" s="59" t="e">
        <f t="array" ref="AV59">IF(#REF!="Fixed",INDEX(#REF!,0,'Data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Calculations'!AV$39),IF(#REF!=#REF!,INDEX(#REF!,0,'Data - Calculations'!AV$38)*INDEX(#REF!,0,'Data - Calculations'!AV$39)))))))</f>
        <v>#REF!</v>
      </c>
      <c r="AW59" s="59" t="e">
        <f t="array" ref="AW59">IF(#REF!="Fixed",INDEX(#REF!,0,'Data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Calculations'!AW$39),IF(#REF!=#REF!,INDEX(#REF!,0,'Data - Calculations'!AW$38)*INDEX(#REF!,0,'Data - Calculations'!AW$39)))))))</f>
        <v>#REF!</v>
      </c>
      <c r="AX59" s="59" t="e">
        <f t="array" ref="AX59">IF(#REF!="Fixed",INDEX(#REF!,0,'Data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Calculations'!AX$39),IF(#REF!=#REF!,INDEX(#REF!,0,'Data - Calculations'!AX$38)*INDEX(#REF!,0,'Data - Calculations'!AX$39)))))))</f>
        <v>#REF!</v>
      </c>
      <c r="AY59" s="59" t="e">
        <f t="array" ref="AY59">IF(#REF!="Fixed",INDEX(#REF!,0,'Data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Calculations'!AY$39),IF(#REF!=#REF!,INDEX(#REF!,0,'Data - Calculations'!AY$38)*INDEX(#REF!,0,'Data - Calculations'!AY$39)))))))</f>
        <v>#REF!</v>
      </c>
      <c r="AZ59" s="59" t="e">
        <f t="array" ref="AZ59">IF(#REF!="Fixed",INDEX(#REF!,0,'Data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Calculations'!AZ$39),IF(#REF!=#REF!,INDEX(#REF!,0,'Data - Calculations'!AZ$38)*INDEX(#REF!,0,'Data - Calculations'!AZ$39)))))))</f>
        <v>#REF!</v>
      </c>
      <c r="BA59" s="59" t="e">
        <f t="array" ref="BA59">IF(#REF!="Fixed",INDEX(#REF!,0,'Data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Calculations'!BA$39),IF(#REF!=#REF!,INDEX(#REF!,0,'Data - Calculations'!BA$38)*INDEX(#REF!,0,'Data - Calculations'!BA$39)))))))</f>
        <v>#REF!</v>
      </c>
      <c r="BB59" s="59" t="e">
        <f t="array" ref="BB59">IF(#REF!="Fixed",INDEX(#REF!,0,'Data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Calculations'!BB$39),IF(#REF!=#REF!,INDEX(#REF!,0,'Data - Calculations'!BB$38)*INDEX(#REF!,0,'Data - Calculations'!BB$39)))))))</f>
        <v>#REF!</v>
      </c>
      <c r="BC59" s="59" t="e">
        <f t="array" ref="BC59">IF(#REF!="Fixed",INDEX(#REF!,0,'Data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Calculations'!BC$39),IF(#REF!=#REF!,INDEX(#REF!,0,'Data - Calculations'!BC$38)*INDEX(#REF!,0,'Data - Calculations'!BC$39)))))))</f>
        <v>#REF!</v>
      </c>
      <c r="BD59" s="59" t="e">
        <f t="array" ref="BD59">IF(#REF!="Fixed",INDEX(#REF!,0,'Data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Calculations'!BD$39),IF(#REF!=#REF!,INDEX(#REF!,0,'Data - Calculations'!BD$38)*INDEX(#REF!,0,'Data - Calculations'!BD$39)))))))</f>
        <v>#REF!</v>
      </c>
      <c r="BE59" s="59" t="e">
        <f t="array" ref="BE59">IF(#REF!="Fixed",INDEX(#REF!,0,'Data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Calculations'!BE$39),IF(#REF!=#REF!,INDEX(#REF!,0,'Data - Calculations'!BE$38)*INDEX(#REF!,0,'Data - Calculations'!BE$39)))))))</f>
        <v>#REF!</v>
      </c>
      <c r="BF59" s="59" t="e">
        <f t="array" ref="BF59">IF(#REF!="Fixed",INDEX(#REF!,0,'Data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Calculations'!BF$39),IF(#REF!=#REF!,INDEX(#REF!,0,'Data - Calculations'!BF$38)*INDEX(#REF!,0,'Data - Calculations'!BF$39)))))))</f>
        <v>#REF!</v>
      </c>
      <c r="BG59" s="59" t="e">
        <f t="array" ref="BG59">IF(#REF!="Fixed",INDEX(#REF!,0,'Data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Calculations'!BG$39),IF(#REF!=#REF!,INDEX(#REF!,0,'Data - Calculations'!BG$38)*INDEX(#REF!,0,'Data - Calculations'!BG$39)))))))</f>
        <v>#REF!</v>
      </c>
      <c r="BH59" s="59" t="e">
        <f t="array" ref="BH59">IF(#REF!="Fixed",INDEX(#REF!,0,'Data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Calculations'!BH$39),IF(#REF!=#REF!,INDEX(#REF!,0,'Data - Calculations'!BH$38)*INDEX(#REF!,0,'Data - Calculations'!BH$39)))))))</f>
        <v>#REF!</v>
      </c>
      <c r="BI59" s="59" t="e">
        <f t="array" ref="BI59">IF(#REF!="Fixed",INDEX(#REF!,0,'Data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Calculations'!BI$39),IF(#REF!=#REF!,INDEX(#REF!,0,'Data - Calculations'!BI$38)*INDEX(#REF!,0,'Data - Calculations'!BI$39)))))))</f>
        <v>#REF!</v>
      </c>
      <c r="BJ59" s="5"/>
      <c r="BK59" s="5"/>
    </row>
    <row r="60" spans="1:63" ht="14.25" customHeight="1">
      <c r="A60" s="1" t="s">
        <v>2</v>
      </c>
      <c r="B60" s="82" t="e">
        <f>#REF!</f>
        <v>#REF!</v>
      </c>
      <c r="C60" s="82" t="e">
        <f>#REF!</f>
        <v>#REF!</v>
      </c>
      <c r="D60" s="82" t="e">
        <f>#REF!</f>
        <v>#REF!</v>
      </c>
      <c r="E60" s="82" t="e">
        <f>#REF!</f>
        <v>#REF!</v>
      </c>
      <c r="F60" s="82" t="e">
        <f>#REF!</f>
        <v>#REF!</v>
      </c>
      <c r="G60" s="82" t="e">
        <f>#REF!</f>
        <v>#REF!</v>
      </c>
      <c r="H60" s="82" t="e">
        <f>#REF!</f>
        <v>#REF!</v>
      </c>
      <c r="I60" s="82" t="e">
        <f>#REF!</f>
        <v>#REF!</v>
      </c>
      <c r="J60" s="82" t="e">
        <f>#REF!</f>
        <v>#REF!</v>
      </c>
      <c r="K60" s="82" t="e">
        <f>#REF!</f>
        <v>#REF!</v>
      </c>
      <c r="L60" s="82" t="e">
        <f>#REF!</f>
        <v>#REF!</v>
      </c>
      <c r="M60" s="82" t="e">
        <f>#REF!</f>
        <v>#REF!</v>
      </c>
      <c r="N60" s="82" t="e">
        <f>#REF!</f>
        <v>#REF!</v>
      </c>
      <c r="O60" s="82" t="e">
        <f>#REF!</f>
        <v>#REF!</v>
      </c>
      <c r="P60" s="82" t="e">
        <f>#REF!</f>
        <v>#REF!</v>
      </c>
      <c r="Q60" s="82" t="e">
        <f>#REF!</f>
        <v>#REF!</v>
      </c>
      <c r="R60" s="82" t="e">
        <f>#REF!</f>
        <v>#REF!</v>
      </c>
      <c r="S60" s="82" t="e">
        <f>#REF!</f>
        <v>#REF!</v>
      </c>
      <c r="T60" s="82" t="e">
        <f>#REF!</f>
        <v>#REF!</v>
      </c>
      <c r="U60" s="82" t="e">
        <f>#REF!</f>
        <v>#REF!</v>
      </c>
      <c r="V60" s="82" t="e">
        <f>#REF!</f>
        <v>#REF!</v>
      </c>
      <c r="W60" s="82" t="e">
        <f>#REF!</f>
        <v>#REF!</v>
      </c>
      <c r="X60" s="82" t="e">
        <f>#REF!</f>
        <v>#REF!</v>
      </c>
      <c r="Y60" s="82" t="e">
        <f>#REF!</f>
        <v>#REF!</v>
      </c>
      <c r="Z60" s="82" t="e">
        <f>#REF!</f>
        <v>#REF!</v>
      </c>
      <c r="AA60" s="82" t="e">
        <f>#REF!</f>
        <v>#REF!</v>
      </c>
      <c r="AB60" s="82" t="e">
        <f>#REF!</f>
        <v>#REF!</v>
      </c>
      <c r="AC60" s="82" t="e">
        <f>#REF!</f>
        <v>#REF!</v>
      </c>
      <c r="AD60" s="82" t="e">
        <f>#REF!</f>
        <v>#REF!</v>
      </c>
      <c r="AE60" s="82" t="e">
        <f>#REF!</f>
        <v>#REF!</v>
      </c>
      <c r="AF60" s="82" t="e">
        <f>#REF!</f>
        <v>#REF!</v>
      </c>
      <c r="AG60" s="82" t="e">
        <f>#REF!</f>
        <v>#REF!</v>
      </c>
      <c r="AH60" s="82" t="e">
        <f>#REF!</f>
        <v>#REF!</v>
      </c>
      <c r="AI60" s="82" t="e">
        <f>#REF!</f>
        <v>#REF!</v>
      </c>
      <c r="AJ60" s="82" t="e">
        <f>#REF!</f>
        <v>#REF!</v>
      </c>
      <c r="AK60" s="82" t="e">
        <f>#REF!</f>
        <v>#REF!</v>
      </c>
      <c r="AL60" s="82" t="e">
        <f>#REF!</f>
        <v>#REF!</v>
      </c>
      <c r="AM60" s="82" t="e">
        <f>#REF!</f>
        <v>#REF!</v>
      </c>
      <c r="AN60" s="82" t="e">
        <f>#REF!</f>
        <v>#REF!</v>
      </c>
      <c r="AO60" s="82" t="e">
        <f>#REF!</f>
        <v>#REF!</v>
      </c>
      <c r="AP60" s="82" t="e">
        <f>#REF!</f>
        <v>#REF!</v>
      </c>
      <c r="AQ60" s="82" t="e">
        <f>#REF!</f>
        <v>#REF!</v>
      </c>
      <c r="AR60" s="82" t="e">
        <f>#REF!</f>
        <v>#REF!</v>
      </c>
      <c r="AS60" s="82" t="e">
        <f>#REF!</f>
        <v>#REF!</v>
      </c>
      <c r="AT60" s="82" t="e">
        <f>#REF!</f>
        <v>#REF!</v>
      </c>
      <c r="AU60" s="82" t="e">
        <f>#REF!</f>
        <v>#REF!</v>
      </c>
      <c r="AV60" s="82" t="e">
        <f>#REF!</f>
        <v>#REF!</v>
      </c>
      <c r="AW60" s="82" t="e">
        <f>#REF!</f>
        <v>#REF!</v>
      </c>
      <c r="AX60" s="82" t="e">
        <f>#REF!</f>
        <v>#REF!</v>
      </c>
      <c r="AY60" s="82" t="e">
        <f>#REF!</f>
        <v>#REF!</v>
      </c>
      <c r="AZ60" s="82" t="e">
        <f>#REF!</f>
        <v>#REF!</v>
      </c>
      <c r="BA60" s="82" t="e">
        <f>#REF!</f>
        <v>#REF!</v>
      </c>
      <c r="BB60" s="82" t="e">
        <f>#REF!</f>
        <v>#REF!</v>
      </c>
      <c r="BC60" s="82" t="e">
        <f>#REF!</f>
        <v>#REF!</v>
      </c>
      <c r="BD60" s="82" t="e">
        <f>#REF!</f>
        <v>#REF!</v>
      </c>
      <c r="BE60" s="82" t="e">
        <f>#REF!</f>
        <v>#REF!</v>
      </c>
      <c r="BF60" s="82" t="e">
        <f>#REF!</f>
        <v>#REF!</v>
      </c>
      <c r="BG60" s="82" t="e">
        <f>#REF!</f>
        <v>#REF!</v>
      </c>
      <c r="BH60" s="82" t="e">
        <f>#REF!</f>
        <v>#REF!</v>
      </c>
      <c r="BI60" s="82" t="e">
        <f>#REF!</f>
        <v>#REF!</v>
      </c>
      <c r="BJ60" s="5"/>
      <c r="BK60" s="5"/>
    </row>
    <row r="61" spans="1:63" ht="14.25" customHeight="1">
      <c r="A61" s="1" t="s">
        <v>3</v>
      </c>
      <c r="B61" s="82" t="e">
        <f>'Calc- Loans'!C76</f>
        <v>#REF!</v>
      </c>
      <c r="C61" s="82" t="e">
        <f>'Calc- Loans'!D76</f>
        <v>#REF!</v>
      </c>
      <c r="D61" s="82" t="e">
        <f>'Calc- Loans'!E76</f>
        <v>#REF!</v>
      </c>
      <c r="E61" s="82" t="e">
        <f>'Calc- Loans'!F76</f>
        <v>#REF!</v>
      </c>
      <c r="F61" s="82" t="e">
        <f>'Calc- Loans'!G76</f>
        <v>#REF!</v>
      </c>
      <c r="G61" s="82" t="e">
        <f>'Calc- Loans'!H76</f>
        <v>#REF!</v>
      </c>
      <c r="H61" s="82" t="e">
        <f>'Calc- Loans'!I76</f>
        <v>#REF!</v>
      </c>
      <c r="I61" s="82" t="e">
        <f>'Calc- Loans'!J76</f>
        <v>#REF!</v>
      </c>
      <c r="J61" s="82" t="e">
        <f>'Calc- Loans'!K76</f>
        <v>#REF!</v>
      </c>
      <c r="K61" s="82" t="e">
        <f>'Calc- Loans'!L76</f>
        <v>#REF!</v>
      </c>
      <c r="L61" s="82" t="e">
        <f>'Calc- Loans'!M76</f>
        <v>#REF!</v>
      </c>
      <c r="M61" s="82" t="e">
        <f>'Calc- Loans'!N76</f>
        <v>#REF!</v>
      </c>
      <c r="N61" s="82" t="e">
        <f>'Calc- Loans'!O76</f>
        <v>#REF!</v>
      </c>
      <c r="O61" s="82" t="e">
        <f>'Calc- Loans'!P76</f>
        <v>#REF!</v>
      </c>
      <c r="P61" s="82" t="e">
        <f>'Calc- Loans'!Q76</f>
        <v>#REF!</v>
      </c>
      <c r="Q61" s="82" t="e">
        <f>'Calc- Loans'!R76</f>
        <v>#REF!</v>
      </c>
      <c r="R61" s="82" t="e">
        <f>'Calc- Loans'!S76</f>
        <v>#REF!</v>
      </c>
      <c r="S61" s="82" t="e">
        <f>'Calc- Loans'!T76</f>
        <v>#REF!</v>
      </c>
      <c r="T61" s="82" t="e">
        <f>'Calc- Loans'!U76</f>
        <v>#REF!</v>
      </c>
      <c r="U61" s="82" t="e">
        <f>'Calc- Loans'!V76</f>
        <v>#REF!</v>
      </c>
      <c r="V61" s="82" t="e">
        <f>'Calc- Loans'!W76</f>
        <v>#REF!</v>
      </c>
      <c r="W61" s="82" t="e">
        <f>'Calc- Loans'!X76</f>
        <v>#REF!</v>
      </c>
      <c r="X61" s="82" t="e">
        <f>'Calc- Loans'!Y76</f>
        <v>#REF!</v>
      </c>
      <c r="Y61" s="82" t="e">
        <f>'Calc- Loans'!Z76</f>
        <v>#REF!</v>
      </c>
      <c r="Z61" s="82" t="e">
        <f>'Calc- Loans'!AA76</f>
        <v>#REF!</v>
      </c>
      <c r="AA61" s="82" t="e">
        <f>'Calc- Loans'!AB76</f>
        <v>#REF!</v>
      </c>
      <c r="AB61" s="82" t="e">
        <f>'Calc- Loans'!AC76</f>
        <v>#REF!</v>
      </c>
      <c r="AC61" s="82" t="e">
        <f>'Calc- Loans'!AD76</f>
        <v>#REF!</v>
      </c>
      <c r="AD61" s="82" t="e">
        <f>'Calc- Loans'!AE76</f>
        <v>#REF!</v>
      </c>
      <c r="AE61" s="82" t="e">
        <f>'Calc- Loans'!AF76</f>
        <v>#REF!</v>
      </c>
      <c r="AF61" s="82" t="e">
        <f>'Calc- Loans'!AG76</f>
        <v>#REF!</v>
      </c>
      <c r="AG61" s="82" t="e">
        <f>'Calc- Loans'!AH76</f>
        <v>#REF!</v>
      </c>
      <c r="AH61" s="82" t="e">
        <f>'Calc- Loans'!AI76</f>
        <v>#REF!</v>
      </c>
      <c r="AI61" s="82" t="e">
        <f>'Calc- Loans'!AJ76</f>
        <v>#REF!</v>
      </c>
      <c r="AJ61" s="82" t="e">
        <f>'Calc- Loans'!AK76</f>
        <v>#REF!</v>
      </c>
      <c r="AK61" s="82" t="e">
        <f>'Calc- Loans'!AL76</f>
        <v>#REF!</v>
      </c>
      <c r="AL61" s="82" t="e">
        <f>'Calc- Loans'!AM76</f>
        <v>#REF!</v>
      </c>
      <c r="AM61" s="82" t="e">
        <f>'Calc- Loans'!AN76</f>
        <v>#REF!</v>
      </c>
      <c r="AN61" s="82" t="e">
        <f>'Calc- Loans'!AO76</f>
        <v>#REF!</v>
      </c>
      <c r="AO61" s="82" t="e">
        <f>'Calc- Loans'!AP76</f>
        <v>#REF!</v>
      </c>
      <c r="AP61" s="82" t="e">
        <f>'Calc- Loans'!AQ76</f>
        <v>#REF!</v>
      </c>
      <c r="AQ61" s="82" t="e">
        <f>'Calc- Loans'!AR76</f>
        <v>#REF!</v>
      </c>
      <c r="AR61" s="82" t="e">
        <f>'Calc- Loans'!AS76</f>
        <v>#REF!</v>
      </c>
      <c r="AS61" s="82" t="e">
        <f>'Calc- Loans'!AT76</f>
        <v>#REF!</v>
      </c>
      <c r="AT61" s="82" t="e">
        <f>'Calc- Loans'!AU76</f>
        <v>#REF!</v>
      </c>
      <c r="AU61" s="82" t="e">
        <f>'Calc- Loans'!AV76</f>
        <v>#REF!</v>
      </c>
      <c r="AV61" s="82" t="e">
        <f>'Calc- Loans'!AW76</f>
        <v>#REF!</v>
      </c>
      <c r="AW61" s="82" t="e">
        <f>'Calc- Loans'!AX76</f>
        <v>#REF!</v>
      </c>
      <c r="AX61" s="82" t="e">
        <f>'Calc- Loans'!AY76</f>
        <v>#REF!</v>
      </c>
      <c r="AY61" s="82" t="e">
        <f>'Calc- Loans'!AZ76</f>
        <v>#REF!</v>
      </c>
      <c r="AZ61" s="82" t="e">
        <f>'Calc- Loans'!BA76</f>
        <v>#REF!</v>
      </c>
      <c r="BA61" s="82" t="e">
        <f>'Calc- Loans'!BB76</f>
        <v>#REF!</v>
      </c>
      <c r="BB61" s="82" t="e">
        <f>'Calc- Loans'!BC76</f>
        <v>#REF!</v>
      </c>
      <c r="BC61" s="82" t="e">
        <f>'Calc- Loans'!BD76</f>
        <v>#REF!</v>
      </c>
      <c r="BD61" s="82" t="e">
        <f>'Calc- Loans'!BE76</f>
        <v>#REF!</v>
      </c>
      <c r="BE61" s="82" t="e">
        <f>'Calc- Loans'!BF76</f>
        <v>#REF!</v>
      </c>
      <c r="BF61" s="82" t="e">
        <f>'Calc- Loans'!BG76</f>
        <v>#REF!</v>
      </c>
      <c r="BG61" s="82" t="e">
        <f>'Calc- Loans'!BH76</f>
        <v>#REF!</v>
      </c>
      <c r="BH61" s="82" t="e">
        <f>'Calc- Loans'!BI76</f>
        <v>#REF!</v>
      </c>
      <c r="BI61" s="82" t="e">
        <f>'Calc- Loans'!BJ76</f>
        <v>#REF!</v>
      </c>
      <c r="BJ61" s="5"/>
      <c r="BK61" s="5"/>
    </row>
    <row r="62" spans="1:63" ht="14.25" customHeight="1">
      <c r="A62" s="5" t="s">
        <v>4</v>
      </c>
      <c r="B62" s="82" t="e">
        <f>'Data - Calculations'!C23</f>
        <v>#REF!</v>
      </c>
      <c r="C62" s="82" t="e">
        <f t="shared" ref="C62:BI62" si="14">D23-C23</f>
        <v>#REF!</v>
      </c>
      <c r="D62" s="82" t="e">
        <f t="shared" si="14"/>
        <v>#REF!</v>
      </c>
      <c r="E62" s="82" t="e">
        <f t="shared" si="14"/>
        <v>#REF!</v>
      </c>
      <c r="F62" s="82" t="e">
        <f t="shared" si="14"/>
        <v>#REF!</v>
      </c>
      <c r="G62" s="82" t="e">
        <f t="shared" si="14"/>
        <v>#REF!</v>
      </c>
      <c r="H62" s="82" t="e">
        <f t="shared" si="14"/>
        <v>#REF!</v>
      </c>
      <c r="I62" s="82" t="e">
        <f t="shared" si="14"/>
        <v>#REF!</v>
      </c>
      <c r="J62" s="82" t="e">
        <f t="shared" si="14"/>
        <v>#REF!</v>
      </c>
      <c r="K62" s="82" t="e">
        <f t="shared" si="14"/>
        <v>#REF!</v>
      </c>
      <c r="L62" s="82" t="e">
        <f t="shared" si="14"/>
        <v>#REF!</v>
      </c>
      <c r="M62" s="82" t="e">
        <f t="shared" si="14"/>
        <v>#REF!</v>
      </c>
      <c r="N62" s="82" t="e">
        <f t="shared" si="14"/>
        <v>#REF!</v>
      </c>
      <c r="O62" s="82" t="e">
        <f t="shared" si="14"/>
        <v>#REF!</v>
      </c>
      <c r="P62" s="82" t="e">
        <f t="shared" si="14"/>
        <v>#REF!</v>
      </c>
      <c r="Q62" s="82" t="e">
        <f t="shared" si="14"/>
        <v>#REF!</v>
      </c>
      <c r="R62" s="82" t="e">
        <f t="shared" si="14"/>
        <v>#REF!</v>
      </c>
      <c r="S62" s="82" t="e">
        <f t="shared" si="14"/>
        <v>#REF!</v>
      </c>
      <c r="T62" s="82" t="e">
        <f t="shared" si="14"/>
        <v>#REF!</v>
      </c>
      <c r="U62" s="82" t="e">
        <f t="shared" si="14"/>
        <v>#REF!</v>
      </c>
      <c r="V62" s="82" t="e">
        <f t="shared" si="14"/>
        <v>#REF!</v>
      </c>
      <c r="W62" s="82" t="e">
        <f t="shared" si="14"/>
        <v>#REF!</v>
      </c>
      <c r="X62" s="82" t="e">
        <f t="shared" si="14"/>
        <v>#REF!</v>
      </c>
      <c r="Y62" s="82" t="e">
        <f t="shared" si="14"/>
        <v>#REF!</v>
      </c>
      <c r="Z62" s="82" t="e">
        <f t="shared" si="14"/>
        <v>#REF!</v>
      </c>
      <c r="AA62" s="82" t="e">
        <f t="shared" si="14"/>
        <v>#REF!</v>
      </c>
      <c r="AB62" s="82" t="e">
        <f t="shared" si="14"/>
        <v>#REF!</v>
      </c>
      <c r="AC62" s="82" t="e">
        <f t="shared" si="14"/>
        <v>#REF!</v>
      </c>
      <c r="AD62" s="82" t="e">
        <f t="shared" si="14"/>
        <v>#REF!</v>
      </c>
      <c r="AE62" s="82" t="e">
        <f t="shared" si="14"/>
        <v>#REF!</v>
      </c>
      <c r="AF62" s="82" t="e">
        <f t="shared" si="14"/>
        <v>#REF!</v>
      </c>
      <c r="AG62" s="82" t="e">
        <f t="shared" si="14"/>
        <v>#REF!</v>
      </c>
      <c r="AH62" s="82" t="e">
        <f t="shared" si="14"/>
        <v>#REF!</v>
      </c>
      <c r="AI62" s="82" t="e">
        <f t="shared" si="14"/>
        <v>#REF!</v>
      </c>
      <c r="AJ62" s="82" t="e">
        <f t="shared" si="14"/>
        <v>#REF!</v>
      </c>
      <c r="AK62" s="82" t="e">
        <f t="shared" si="14"/>
        <v>#REF!</v>
      </c>
      <c r="AL62" s="82" t="e">
        <f t="shared" si="14"/>
        <v>#REF!</v>
      </c>
      <c r="AM62" s="82" t="e">
        <f t="shared" si="14"/>
        <v>#REF!</v>
      </c>
      <c r="AN62" s="82" t="e">
        <f t="shared" si="14"/>
        <v>#REF!</v>
      </c>
      <c r="AO62" s="82" t="e">
        <f t="shared" si="14"/>
        <v>#REF!</v>
      </c>
      <c r="AP62" s="82" t="e">
        <f t="shared" si="14"/>
        <v>#REF!</v>
      </c>
      <c r="AQ62" s="82" t="e">
        <f t="shared" si="14"/>
        <v>#REF!</v>
      </c>
      <c r="AR62" s="82" t="e">
        <f t="shared" si="14"/>
        <v>#REF!</v>
      </c>
      <c r="AS62" s="82" t="e">
        <f t="shared" si="14"/>
        <v>#REF!</v>
      </c>
      <c r="AT62" s="82" t="e">
        <f t="shared" si="14"/>
        <v>#REF!</v>
      </c>
      <c r="AU62" s="82" t="e">
        <f t="shared" si="14"/>
        <v>#REF!</v>
      </c>
      <c r="AV62" s="82" t="e">
        <f t="shared" si="14"/>
        <v>#REF!</v>
      </c>
      <c r="AW62" s="82" t="e">
        <f t="shared" si="14"/>
        <v>#REF!</v>
      </c>
      <c r="AX62" s="82" t="e">
        <f t="shared" si="14"/>
        <v>#REF!</v>
      </c>
      <c r="AY62" s="82" t="e">
        <f t="shared" si="14"/>
        <v>#REF!</v>
      </c>
      <c r="AZ62" s="82" t="e">
        <f t="shared" si="14"/>
        <v>#REF!</v>
      </c>
      <c r="BA62" s="82" t="e">
        <f t="shared" si="14"/>
        <v>#REF!</v>
      </c>
      <c r="BB62" s="82" t="e">
        <f t="shared" si="14"/>
        <v>#REF!</v>
      </c>
      <c r="BC62" s="82" t="e">
        <f t="shared" si="14"/>
        <v>#REF!</v>
      </c>
      <c r="BD62" s="82" t="e">
        <f t="shared" si="14"/>
        <v>#REF!</v>
      </c>
      <c r="BE62" s="82" t="e">
        <f t="shared" si="14"/>
        <v>#REF!</v>
      </c>
      <c r="BF62" s="82" t="e">
        <f t="shared" si="14"/>
        <v>#REF!</v>
      </c>
      <c r="BG62" s="82" t="e">
        <f t="shared" si="14"/>
        <v>#REF!</v>
      </c>
      <c r="BH62" s="82" t="e">
        <f t="shared" si="14"/>
        <v>#REF!</v>
      </c>
      <c r="BI62" s="82" t="e">
        <f t="shared" si="14"/>
        <v>#REF!</v>
      </c>
      <c r="BJ62" s="82"/>
      <c r="BK62" s="5"/>
    </row>
    <row r="63" spans="1:63" ht="14.25" customHeight="1">
      <c r="A63" s="5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  <c r="BH63" s="82"/>
      <c r="BI63" s="82"/>
      <c r="BJ63" s="82"/>
      <c r="BK63" s="5"/>
    </row>
    <row r="64" spans="1:63" ht="14.25" customHeight="1">
      <c r="A64" s="5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  <c r="BH64" s="82"/>
      <c r="BI64" s="82"/>
      <c r="BJ64" s="82"/>
      <c r="BK64" s="5"/>
    </row>
    <row r="65" spans="1:63" ht="24" customHeight="1">
      <c r="A65" s="105" t="s">
        <v>9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6"/>
      <c r="BK65" s="106"/>
    </row>
    <row r="66" spans="1:63" ht="14.25" customHeight="1">
      <c r="A66" s="5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5"/>
    </row>
    <row r="67" spans="1:63" ht="14.25" customHeight="1">
      <c r="A67" s="12" t="s">
        <v>9</v>
      </c>
    </row>
    <row r="68" spans="1:63" ht="14.25" customHeight="1">
      <c r="A68" s="5" t="s">
        <v>50</v>
      </c>
      <c r="B68" s="5">
        <v>0</v>
      </c>
      <c r="C68" s="1">
        <v>1</v>
      </c>
      <c r="D68" s="1">
        <v>2</v>
      </c>
      <c r="E68" s="1">
        <v>3</v>
      </c>
      <c r="F68" s="1">
        <v>4</v>
      </c>
      <c r="G68" s="1">
        <v>5</v>
      </c>
      <c r="H68" s="1">
        <v>6</v>
      </c>
      <c r="I68" s="1">
        <v>7</v>
      </c>
      <c r="J68" s="1">
        <v>8</v>
      </c>
      <c r="K68" s="1">
        <v>9</v>
      </c>
      <c r="L68" s="1">
        <v>10</v>
      </c>
      <c r="M68" s="1">
        <v>11</v>
      </c>
      <c r="N68" s="1">
        <v>12</v>
      </c>
      <c r="O68" s="1">
        <v>13</v>
      </c>
      <c r="P68" s="1">
        <v>14</v>
      </c>
      <c r="Q68" s="1">
        <v>15</v>
      </c>
      <c r="R68" s="1">
        <v>16</v>
      </c>
      <c r="S68" s="1">
        <v>17</v>
      </c>
      <c r="T68" s="1">
        <v>18</v>
      </c>
      <c r="U68" s="1">
        <v>19</v>
      </c>
      <c r="V68" s="1">
        <v>20</v>
      </c>
      <c r="W68" s="1">
        <v>21</v>
      </c>
      <c r="X68" s="1">
        <v>22</v>
      </c>
      <c r="Y68" s="1">
        <v>23</v>
      </c>
      <c r="Z68" s="1">
        <v>24</v>
      </c>
      <c r="AA68" s="1">
        <v>25</v>
      </c>
      <c r="AB68" s="1">
        <v>26</v>
      </c>
      <c r="AC68" s="1">
        <v>27</v>
      </c>
      <c r="AD68" s="1">
        <v>28</v>
      </c>
      <c r="AE68" s="1">
        <v>29</v>
      </c>
      <c r="AF68" s="1">
        <v>30</v>
      </c>
      <c r="AG68" s="1">
        <v>31</v>
      </c>
      <c r="AH68" s="1">
        <v>32</v>
      </c>
      <c r="AI68" s="1">
        <v>33</v>
      </c>
      <c r="AJ68" s="1">
        <v>34</v>
      </c>
      <c r="AK68" s="1">
        <v>35</v>
      </c>
      <c r="AL68" s="1">
        <v>36</v>
      </c>
      <c r="AM68" s="1">
        <v>37</v>
      </c>
      <c r="AN68" s="1">
        <v>38</v>
      </c>
      <c r="AO68" s="1">
        <v>39</v>
      </c>
      <c r="AP68" s="1">
        <v>40</v>
      </c>
      <c r="AQ68" s="1">
        <v>41</v>
      </c>
      <c r="AR68" s="1">
        <v>42</v>
      </c>
      <c r="AS68" s="1">
        <v>43</v>
      </c>
      <c r="AT68" s="1">
        <v>44</v>
      </c>
      <c r="AU68" s="1">
        <v>45</v>
      </c>
      <c r="AV68" s="1">
        <v>46</v>
      </c>
      <c r="AW68" s="1">
        <v>47</v>
      </c>
      <c r="AX68" s="1">
        <v>48</v>
      </c>
      <c r="AY68" s="1">
        <v>49</v>
      </c>
      <c r="AZ68" s="1">
        <v>50</v>
      </c>
      <c r="BA68" s="1">
        <v>51</v>
      </c>
      <c r="BB68" s="1">
        <v>52</v>
      </c>
      <c r="BC68" s="1">
        <v>53</v>
      </c>
      <c r="BD68" s="1">
        <v>54</v>
      </c>
      <c r="BE68" s="1">
        <v>55</v>
      </c>
      <c r="BF68" s="1">
        <v>56</v>
      </c>
      <c r="BG68" s="1">
        <v>57</v>
      </c>
      <c r="BH68" s="1">
        <v>58</v>
      </c>
      <c r="BI68" s="1">
        <v>59</v>
      </c>
      <c r="BJ68" s="1">
        <v>60</v>
      </c>
    </row>
    <row r="69" spans="1:63" ht="14.25" customHeight="1">
      <c r="A69" s="1" t="e">
        <f>#REF!</f>
        <v>#REF!</v>
      </c>
      <c r="B69" s="9" t="e">
        <f>IF(B$68=#REF!,#REF!,0)</f>
        <v>#REF!</v>
      </c>
      <c r="C69" s="9" t="e">
        <f>IF(C$68=#REF!,#REF!,0)+B69</f>
        <v>#REF!</v>
      </c>
      <c r="D69" s="9" t="e">
        <f>IF(D$68=#REF!,#REF!,0)+C69</f>
        <v>#REF!</v>
      </c>
      <c r="E69" s="9" t="e">
        <f>IF(E$68=#REF!,#REF!,0)+D69</f>
        <v>#REF!</v>
      </c>
      <c r="F69" s="9" t="e">
        <f>IF(F$68=#REF!,#REF!,0)+E69</f>
        <v>#REF!</v>
      </c>
      <c r="G69" s="9" t="e">
        <f>IF(G$68=#REF!,#REF!,0)+F69</f>
        <v>#REF!</v>
      </c>
      <c r="H69" s="9" t="e">
        <f>IF(H$68=#REF!,#REF!,0)+G69</f>
        <v>#REF!</v>
      </c>
      <c r="I69" s="9" t="e">
        <f>IF(I$68=#REF!,#REF!,0)+H69</f>
        <v>#REF!</v>
      </c>
      <c r="J69" s="9" t="e">
        <f>IF(J$68=#REF!,#REF!,0)+I69</f>
        <v>#REF!</v>
      </c>
      <c r="K69" s="9" t="e">
        <f>IF(K$68=#REF!,#REF!,0)+J69</f>
        <v>#REF!</v>
      </c>
      <c r="L69" s="9" t="e">
        <f>IF(L$68=#REF!,#REF!,0)+K69</f>
        <v>#REF!</v>
      </c>
      <c r="M69" s="9" t="e">
        <f>IF(M$68=#REF!,#REF!,0)+L69</f>
        <v>#REF!</v>
      </c>
      <c r="N69" s="9" t="e">
        <f>IF(N$68=#REF!,#REF!,0)+M69</f>
        <v>#REF!</v>
      </c>
      <c r="O69" s="9" t="e">
        <f>IF(O$68=#REF!,#REF!,0)+N69</f>
        <v>#REF!</v>
      </c>
      <c r="P69" s="9" t="e">
        <f>IF(P$68=#REF!,#REF!,0)+O69</f>
        <v>#REF!</v>
      </c>
      <c r="Q69" s="9" t="e">
        <f>IF(Q$68=#REF!,#REF!,0)+P69</f>
        <v>#REF!</v>
      </c>
      <c r="R69" s="9" t="e">
        <f>IF(R$68=#REF!,#REF!,0)+Q69</f>
        <v>#REF!</v>
      </c>
      <c r="S69" s="9" t="e">
        <f>IF(S$68=#REF!,#REF!,0)+R69</f>
        <v>#REF!</v>
      </c>
      <c r="T69" s="9" t="e">
        <f>IF(T$68=#REF!,#REF!,0)+S69</f>
        <v>#REF!</v>
      </c>
      <c r="U69" s="9" t="e">
        <f>IF(U$68=#REF!,#REF!,0)+T69</f>
        <v>#REF!</v>
      </c>
      <c r="V69" s="9" t="e">
        <f>IF(V$68=#REF!,#REF!,0)+U69</f>
        <v>#REF!</v>
      </c>
      <c r="W69" s="9" t="e">
        <f>IF(W$68=#REF!,#REF!,0)+V69</f>
        <v>#REF!</v>
      </c>
      <c r="X69" s="9" t="e">
        <f>IF(X$68=#REF!,#REF!,0)+W69</f>
        <v>#REF!</v>
      </c>
      <c r="Y69" s="9" t="e">
        <f>IF(Y$68=#REF!,#REF!,0)+X69</f>
        <v>#REF!</v>
      </c>
      <c r="Z69" s="9" t="e">
        <f>IF(Z$68=#REF!,#REF!,0)+Y69</f>
        <v>#REF!</v>
      </c>
      <c r="AA69" s="9" t="e">
        <f>IF(AA$68=#REF!,#REF!,0)+Z69</f>
        <v>#REF!</v>
      </c>
      <c r="AB69" s="9" t="e">
        <f>IF(AB$68=#REF!,#REF!,0)+AA69</f>
        <v>#REF!</v>
      </c>
      <c r="AC69" s="9" t="e">
        <f>IF(AC$68=#REF!,#REF!,0)+AB69</f>
        <v>#REF!</v>
      </c>
      <c r="AD69" s="9" t="e">
        <f>IF(AD$68=#REF!,#REF!,0)+AC69</f>
        <v>#REF!</v>
      </c>
      <c r="AE69" s="9" t="e">
        <f>IF(AE$68=#REF!,#REF!,0)+AD69</f>
        <v>#REF!</v>
      </c>
      <c r="AF69" s="9" t="e">
        <f>IF(AF$68=#REF!,#REF!,0)+AE69</f>
        <v>#REF!</v>
      </c>
      <c r="AG69" s="9" t="e">
        <f>IF(AG$68=#REF!,#REF!,0)+AF69</f>
        <v>#REF!</v>
      </c>
      <c r="AH69" s="9" t="e">
        <f>IF(AH$68=#REF!,#REF!,0)+AG69</f>
        <v>#REF!</v>
      </c>
      <c r="AI69" s="9" t="e">
        <f>IF(AI$68=#REF!,#REF!,0)+AH69</f>
        <v>#REF!</v>
      </c>
      <c r="AJ69" s="9" t="e">
        <f>IF(AJ$68=#REF!,#REF!,0)+AI69</f>
        <v>#REF!</v>
      </c>
      <c r="AK69" s="9" t="e">
        <f>IF(AK$68=#REF!,#REF!,0)+AJ69</f>
        <v>#REF!</v>
      </c>
      <c r="AL69" s="9" t="e">
        <f>IF(AL$68=#REF!,#REF!,0)+AK69</f>
        <v>#REF!</v>
      </c>
      <c r="AM69" s="9" t="e">
        <f>IF(AM$68=#REF!,#REF!,0)+AL69</f>
        <v>#REF!</v>
      </c>
      <c r="AN69" s="9" t="e">
        <f>IF(AN$68=#REF!,#REF!,0)+AM69</f>
        <v>#REF!</v>
      </c>
      <c r="AO69" s="9" t="e">
        <f>IF(AO$68=#REF!,#REF!,0)+AN69</f>
        <v>#REF!</v>
      </c>
      <c r="AP69" s="9" t="e">
        <f>IF(AP$68=#REF!,#REF!,0)+AO69</f>
        <v>#REF!</v>
      </c>
      <c r="AQ69" s="9" t="e">
        <f>IF(AQ$68=#REF!,#REF!,0)+AP69</f>
        <v>#REF!</v>
      </c>
      <c r="AR69" s="9" t="e">
        <f>IF(AR$68=#REF!,#REF!,0)+AQ69</f>
        <v>#REF!</v>
      </c>
      <c r="AS69" s="9" t="e">
        <f>IF(AS$68=#REF!,#REF!,0)+AR69</f>
        <v>#REF!</v>
      </c>
      <c r="AT69" s="9" t="e">
        <f>IF(AT$68=#REF!,#REF!,0)+AS69</f>
        <v>#REF!</v>
      </c>
      <c r="AU69" s="9" t="e">
        <f>IF(AU$68=#REF!,#REF!,0)+AT69</f>
        <v>#REF!</v>
      </c>
      <c r="AV69" s="9" t="e">
        <f>IF(AV$68=#REF!,#REF!,0)+AU69</f>
        <v>#REF!</v>
      </c>
      <c r="AW69" s="9" t="e">
        <f>IF(AW$68=#REF!,#REF!,0)+AV69</f>
        <v>#REF!</v>
      </c>
      <c r="AX69" s="9" t="e">
        <f>IF(AX$68=#REF!,#REF!,0)+AW69</f>
        <v>#REF!</v>
      </c>
      <c r="AY69" s="9" t="e">
        <f>IF(AY$68=#REF!,#REF!,0)+AX69</f>
        <v>#REF!</v>
      </c>
      <c r="AZ69" s="9" t="e">
        <f>IF(AZ$68=#REF!,#REF!,0)+AY69</f>
        <v>#REF!</v>
      </c>
      <c r="BA69" s="9" t="e">
        <f>IF(BA$68=#REF!,#REF!,0)+AZ69</f>
        <v>#REF!</v>
      </c>
      <c r="BB69" s="9" t="e">
        <f>IF(BB$68=#REF!,#REF!,0)+BA69</f>
        <v>#REF!</v>
      </c>
      <c r="BC69" s="9" t="e">
        <f>IF(BC$68=#REF!,#REF!,0)+BB69</f>
        <v>#REF!</v>
      </c>
      <c r="BD69" s="9" t="e">
        <f>IF(BD$68=#REF!,#REF!,0)+BC69</f>
        <v>#REF!</v>
      </c>
      <c r="BE69" s="9" t="e">
        <f>IF(BE$68=#REF!,#REF!,0)+BD69</f>
        <v>#REF!</v>
      </c>
      <c r="BF69" s="9" t="e">
        <f>IF(BF$68=#REF!,#REF!,0)+BE69</f>
        <v>#REF!</v>
      </c>
      <c r="BG69" s="9" t="e">
        <f>IF(BG$68=#REF!,#REF!,0)+BF69</f>
        <v>#REF!</v>
      </c>
      <c r="BH69" s="9" t="e">
        <f>IF(BH$68=#REF!,#REF!,0)+BG69</f>
        <v>#REF!</v>
      </c>
      <c r="BI69" s="9" t="e">
        <f>IF(BI$68=#REF!,#REF!,0)+BH69</f>
        <v>#REF!</v>
      </c>
      <c r="BJ69" s="9" t="e">
        <f>IF(BJ$68=#REF!,#REF!,0)+BI69</f>
        <v>#REF!</v>
      </c>
    </row>
    <row r="70" spans="1:63" ht="14.25" customHeight="1">
      <c r="A70" s="1" t="e">
        <f>#REF!</f>
        <v>#REF!</v>
      </c>
      <c r="B70" s="9" t="e">
        <f>IF(B$68=#REF!,#REF!,0)</f>
        <v>#REF!</v>
      </c>
      <c r="C70" s="9" t="e">
        <f>IF(C$68=#REF!,#REF!,0)+B70</f>
        <v>#REF!</v>
      </c>
      <c r="D70" s="9" t="e">
        <f>IF(D$68=#REF!,#REF!,0)+C70</f>
        <v>#REF!</v>
      </c>
      <c r="E70" s="9" t="e">
        <f>IF(E$68=#REF!,#REF!,0)+D70</f>
        <v>#REF!</v>
      </c>
      <c r="F70" s="9" t="e">
        <f>IF(F$68=#REF!,#REF!,0)+E70</f>
        <v>#REF!</v>
      </c>
      <c r="G70" s="9" t="e">
        <f>IF(G$68=#REF!,#REF!,0)+F70</f>
        <v>#REF!</v>
      </c>
      <c r="H70" s="9" t="e">
        <f>IF(H$68=#REF!,#REF!,0)+G70</f>
        <v>#REF!</v>
      </c>
      <c r="I70" s="9" t="e">
        <f>IF(I$68=#REF!,#REF!,0)+H70</f>
        <v>#REF!</v>
      </c>
      <c r="J70" s="9" t="e">
        <f>IF(J$68=#REF!,#REF!,0)+I70</f>
        <v>#REF!</v>
      </c>
      <c r="K70" s="9" t="e">
        <f>IF(K$68=#REF!,#REF!,0)+J70</f>
        <v>#REF!</v>
      </c>
      <c r="L70" s="9" t="e">
        <f>IF(L$68=#REF!,#REF!,0)+K70</f>
        <v>#REF!</v>
      </c>
      <c r="M70" s="9" t="e">
        <f>IF(M$68=#REF!,#REF!,0)+L70</f>
        <v>#REF!</v>
      </c>
      <c r="N70" s="9" t="e">
        <f>IF(N$68=#REF!,#REF!,0)+M70</f>
        <v>#REF!</v>
      </c>
      <c r="O70" s="9" t="e">
        <f>IF(O$68=#REF!,#REF!,0)+N70</f>
        <v>#REF!</v>
      </c>
      <c r="P70" s="9" t="e">
        <f>IF(P$68=#REF!,#REF!,0)+O70</f>
        <v>#REF!</v>
      </c>
      <c r="Q70" s="9" t="e">
        <f>IF(Q$68=#REF!,#REF!,0)+P70</f>
        <v>#REF!</v>
      </c>
      <c r="R70" s="9" t="e">
        <f>IF(R$68=#REF!,#REF!,0)+Q70</f>
        <v>#REF!</v>
      </c>
      <c r="S70" s="9" t="e">
        <f>IF(S$68=#REF!,#REF!,0)+R70</f>
        <v>#REF!</v>
      </c>
      <c r="T70" s="9" t="e">
        <f>IF(T$68=#REF!,#REF!,0)+S70</f>
        <v>#REF!</v>
      </c>
      <c r="U70" s="9" t="e">
        <f>IF(U$68=#REF!,#REF!,0)+T70</f>
        <v>#REF!</v>
      </c>
      <c r="V70" s="9" t="e">
        <f>IF(V$68=#REF!,#REF!,0)+U70</f>
        <v>#REF!</v>
      </c>
      <c r="W70" s="9" t="e">
        <f>IF(W$68=#REF!,#REF!,0)+V70</f>
        <v>#REF!</v>
      </c>
      <c r="X70" s="9" t="e">
        <f>IF(X$68=#REF!,#REF!,0)+W70</f>
        <v>#REF!</v>
      </c>
      <c r="Y70" s="9" t="e">
        <f>IF(Y$68=#REF!,#REF!,0)+X70</f>
        <v>#REF!</v>
      </c>
      <c r="Z70" s="9" t="e">
        <f>IF(Z$68=#REF!,#REF!,0)+Y70</f>
        <v>#REF!</v>
      </c>
      <c r="AA70" s="9" t="e">
        <f>IF(AA$68=#REF!,#REF!,0)+Z70</f>
        <v>#REF!</v>
      </c>
      <c r="AB70" s="9" t="e">
        <f>IF(AB$68=#REF!,#REF!,0)+AA70</f>
        <v>#REF!</v>
      </c>
      <c r="AC70" s="9" t="e">
        <f>IF(AC$68=#REF!,#REF!,0)+AB70</f>
        <v>#REF!</v>
      </c>
      <c r="AD70" s="9" t="e">
        <f>IF(AD$68=#REF!,#REF!,0)+AC70</f>
        <v>#REF!</v>
      </c>
      <c r="AE70" s="9" t="e">
        <f>IF(AE$68=#REF!,#REF!,0)+AD70</f>
        <v>#REF!</v>
      </c>
      <c r="AF70" s="9" t="e">
        <f>IF(AF$68=#REF!,#REF!,0)+AE70</f>
        <v>#REF!</v>
      </c>
      <c r="AG70" s="9" t="e">
        <f>IF(AG$68=#REF!,#REF!,0)+AF70</f>
        <v>#REF!</v>
      </c>
      <c r="AH70" s="9" t="e">
        <f>IF(AH$68=#REF!,#REF!,0)+AG70</f>
        <v>#REF!</v>
      </c>
      <c r="AI70" s="9" t="e">
        <f>IF(AI$68=#REF!,#REF!,0)+AH70</f>
        <v>#REF!</v>
      </c>
      <c r="AJ70" s="9" t="e">
        <f>IF(AJ$68=#REF!,#REF!,0)+AI70</f>
        <v>#REF!</v>
      </c>
      <c r="AK70" s="9" t="e">
        <f>IF(AK$68=#REF!,#REF!,0)+AJ70</f>
        <v>#REF!</v>
      </c>
      <c r="AL70" s="9" t="e">
        <f>IF(AL$68=#REF!,#REF!,0)+AK70</f>
        <v>#REF!</v>
      </c>
      <c r="AM70" s="9" t="e">
        <f>IF(AM$68=#REF!,#REF!,0)+AL70</f>
        <v>#REF!</v>
      </c>
      <c r="AN70" s="9" t="e">
        <f>IF(AN$68=#REF!,#REF!,0)+AM70</f>
        <v>#REF!</v>
      </c>
      <c r="AO70" s="9" t="e">
        <f>IF(AO$68=#REF!,#REF!,0)+AN70</f>
        <v>#REF!</v>
      </c>
      <c r="AP70" s="9" t="e">
        <f>IF(AP$68=#REF!,#REF!,0)+AO70</f>
        <v>#REF!</v>
      </c>
      <c r="AQ70" s="9" t="e">
        <f>IF(AQ$68=#REF!,#REF!,0)+AP70</f>
        <v>#REF!</v>
      </c>
      <c r="AR70" s="9" t="e">
        <f>IF(AR$68=#REF!,#REF!,0)+AQ70</f>
        <v>#REF!</v>
      </c>
      <c r="AS70" s="9" t="e">
        <f>IF(AS$68=#REF!,#REF!,0)+AR70</f>
        <v>#REF!</v>
      </c>
      <c r="AT70" s="9" t="e">
        <f>IF(AT$68=#REF!,#REF!,0)+AS70</f>
        <v>#REF!</v>
      </c>
      <c r="AU70" s="9" t="e">
        <f>IF(AU$68=#REF!,#REF!,0)+AT70</f>
        <v>#REF!</v>
      </c>
      <c r="AV70" s="9" t="e">
        <f>IF(AV$68=#REF!,#REF!,0)+AU70</f>
        <v>#REF!</v>
      </c>
      <c r="AW70" s="9" t="e">
        <f>IF(AW$68=#REF!,#REF!,0)+AV70</f>
        <v>#REF!</v>
      </c>
      <c r="AX70" s="9" t="e">
        <f>IF(AX$68=#REF!,#REF!,0)+AW70</f>
        <v>#REF!</v>
      </c>
      <c r="AY70" s="9" t="e">
        <f>IF(AY$68=#REF!,#REF!,0)+AX70</f>
        <v>#REF!</v>
      </c>
      <c r="AZ70" s="9" t="e">
        <f>IF(AZ$68=#REF!,#REF!,0)+AY70</f>
        <v>#REF!</v>
      </c>
      <c r="BA70" s="9" t="e">
        <f>IF(BA$68=#REF!,#REF!,0)+AZ70</f>
        <v>#REF!</v>
      </c>
      <c r="BB70" s="9" t="e">
        <f>IF(BB$68=#REF!,#REF!,0)+BA70</f>
        <v>#REF!</v>
      </c>
      <c r="BC70" s="9" t="e">
        <f>IF(BC$68=#REF!,#REF!,0)+BB70</f>
        <v>#REF!</v>
      </c>
      <c r="BD70" s="9" t="e">
        <f>IF(BD$68=#REF!,#REF!,0)+BC70</f>
        <v>#REF!</v>
      </c>
      <c r="BE70" s="9" t="e">
        <f>IF(BE$68=#REF!,#REF!,0)+BD70</f>
        <v>#REF!</v>
      </c>
      <c r="BF70" s="9" t="e">
        <f>IF(BF$68=#REF!,#REF!,0)+BE70</f>
        <v>#REF!</v>
      </c>
      <c r="BG70" s="9" t="e">
        <f>IF(BG$68=#REF!,#REF!,0)+BF70</f>
        <v>#REF!</v>
      </c>
      <c r="BH70" s="9" t="e">
        <f>IF(BH$68=#REF!,#REF!,0)+BG70</f>
        <v>#REF!</v>
      </c>
      <c r="BI70" s="9" t="e">
        <f>IF(BI$68=#REF!,#REF!,0)+BH70</f>
        <v>#REF!</v>
      </c>
      <c r="BJ70" s="9" t="e">
        <f>IF(BJ$68=#REF!,#REF!,0)+BI70</f>
        <v>#REF!</v>
      </c>
    </row>
    <row r="71" spans="1:63" ht="14.25" customHeight="1">
      <c r="A71" s="1" t="e">
        <f>#REF!</f>
        <v>#REF!</v>
      </c>
      <c r="B71" s="9" t="e">
        <f>IF(B$68=#REF!,#REF!,0)</f>
        <v>#REF!</v>
      </c>
      <c r="C71" s="9" t="e">
        <f>IF(C$68=#REF!,#REF!,0)+B71</f>
        <v>#REF!</v>
      </c>
      <c r="D71" s="9" t="e">
        <f>IF(D$68=#REF!,#REF!,0)+C71</f>
        <v>#REF!</v>
      </c>
      <c r="E71" s="9" t="e">
        <f>IF(E$68=#REF!,#REF!,0)+D71</f>
        <v>#REF!</v>
      </c>
      <c r="F71" s="9" t="e">
        <f>IF(F$68=#REF!,#REF!,0)+E71</f>
        <v>#REF!</v>
      </c>
      <c r="G71" s="9" t="e">
        <f>IF(G$68=#REF!,#REF!,0)+F71</f>
        <v>#REF!</v>
      </c>
      <c r="H71" s="9" t="e">
        <f>IF(H$68=#REF!,#REF!,0)+G71</f>
        <v>#REF!</v>
      </c>
      <c r="I71" s="9" t="e">
        <f>IF(I$68=#REF!,#REF!,0)+H71</f>
        <v>#REF!</v>
      </c>
      <c r="J71" s="9" t="e">
        <f>IF(J$68=#REF!,#REF!,0)+I71</f>
        <v>#REF!</v>
      </c>
      <c r="K71" s="9" t="e">
        <f>IF(K$68=#REF!,#REF!,0)+J71</f>
        <v>#REF!</v>
      </c>
      <c r="L71" s="9" t="e">
        <f>IF(L$68=#REF!,#REF!,0)+K71</f>
        <v>#REF!</v>
      </c>
      <c r="M71" s="9" t="e">
        <f>IF(M$68=#REF!,#REF!,0)+L71</f>
        <v>#REF!</v>
      </c>
      <c r="N71" s="9" t="e">
        <f>IF(N$68=#REF!,#REF!,0)+M71</f>
        <v>#REF!</v>
      </c>
      <c r="O71" s="9" t="e">
        <f>IF(O$68=#REF!,#REF!,0)+N71</f>
        <v>#REF!</v>
      </c>
      <c r="P71" s="9" t="e">
        <f>IF(P$68=#REF!,#REF!,0)+O71</f>
        <v>#REF!</v>
      </c>
      <c r="Q71" s="9" t="e">
        <f>IF(Q$68=#REF!,#REF!,0)+P71</f>
        <v>#REF!</v>
      </c>
      <c r="R71" s="9" t="e">
        <f>IF(R$68=#REF!,#REF!,0)+Q71</f>
        <v>#REF!</v>
      </c>
      <c r="S71" s="9" t="e">
        <f>IF(S$68=#REF!,#REF!,0)+R71</f>
        <v>#REF!</v>
      </c>
      <c r="T71" s="9" t="e">
        <f>IF(T$68=#REF!,#REF!,0)+S71</f>
        <v>#REF!</v>
      </c>
      <c r="U71" s="9" t="e">
        <f>IF(U$68=#REF!,#REF!,0)+T71</f>
        <v>#REF!</v>
      </c>
      <c r="V71" s="9" t="e">
        <f>IF(V$68=#REF!,#REF!,0)+U71</f>
        <v>#REF!</v>
      </c>
      <c r="W71" s="9" t="e">
        <f>IF(W$68=#REF!,#REF!,0)+V71</f>
        <v>#REF!</v>
      </c>
      <c r="X71" s="9" t="e">
        <f>IF(X$68=#REF!,#REF!,0)+W71</f>
        <v>#REF!</v>
      </c>
      <c r="Y71" s="9" t="e">
        <f>IF(Y$68=#REF!,#REF!,0)+X71</f>
        <v>#REF!</v>
      </c>
      <c r="Z71" s="9" t="e">
        <f>IF(Z$68=#REF!,#REF!,0)+Y71</f>
        <v>#REF!</v>
      </c>
      <c r="AA71" s="9" t="e">
        <f>IF(AA$68=#REF!,#REF!,0)+Z71</f>
        <v>#REF!</v>
      </c>
      <c r="AB71" s="9" t="e">
        <f>IF(AB$68=#REF!,#REF!,0)+AA71</f>
        <v>#REF!</v>
      </c>
      <c r="AC71" s="9" t="e">
        <f>IF(AC$68=#REF!,#REF!,0)+AB71</f>
        <v>#REF!</v>
      </c>
      <c r="AD71" s="9" t="e">
        <f>IF(AD$68=#REF!,#REF!,0)+AC71</f>
        <v>#REF!</v>
      </c>
      <c r="AE71" s="9" t="e">
        <f>IF(AE$68=#REF!,#REF!,0)+AD71</f>
        <v>#REF!</v>
      </c>
      <c r="AF71" s="9" t="e">
        <f>IF(AF$68=#REF!,#REF!,0)+AE71</f>
        <v>#REF!</v>
      </c>
      <c r="AG71" s="9" t="e">
        <f>IF(AG$68=#REF!,#REF!,0)+AF71</f>
        <v>#REF!</v>
      </c>
      <c r="AH71" s="9" t="e">
        <f>IF(AH$68=#REF!,#REF!,0)+AG71</f>
        <v>#REF!</v>
      </c>
      <c r="AI71" s="9" t="e">
        <f>IF(AI$68=#REF!,#REF!,0)+AH71</f>
        <v>#REF!</v>
      </c>
      <c r="AJ71" s="9" t="e">
        <f>IF(AJ$68=#REF!,#REF!,0)+AI71</f>
        <v>#REF!</v>
      </c>
      <c r="AK71" s="9" t="e">
        <f>IF(AK$68=#REF!,#REF!,0)+AJ71</f>
        <v>#REF!</v>
      </c>
      <c r="AL71" s="9" t="e">
        <f>IF(AL$68=#REF!,#REF!,0)+AK71</f>
        <v>#REF!</v>
      </c>
      <c r="AM71" s="9" t="e">
        <f>IF(AM$68=#REF!,#REF!,0)+AL71</f>
        <v>#REF!</v>
      </c>
      <c r="AN71" s="9" t="e">
        <f>IF(AN$68=#REF!,#REF!,0)+AM71</f>
        <v>#REF!</v>
      </c>
      <c r="AO71" s="9" t="e">
        <f>IF(AO$68=#REF!,#REF!,0)+AN71</f>
        <v>#REF!</v>
      </c>
      <c r="AP71" s="9" t="e">
        <f>IF(AP$68=#REF!,#REF!,0)+AO71</f>
        <v>#REF!</v>
      </c>
      <c r="AQ71" s="9" t="e">
        <f>IF(AQ$68=#REF!,#REF!,0)+AP71</f>
        <v>#REF!</v>
      </c>
      <c r="AR71" s="9" t="e">
        <f>IF(AR$68=#REF!,#REF!,0)+AQ71</f>
        <v>#REF!</v>
      </c>
      <c r="AS71" s="9" t="e">
        <f>IF(AS$68=#REF!,#REF!,0)+AR71</f>
        <v>#REF!</v>
      </c>
      <c r="AT71" s="9" t="e">
        <f>IF(AT$68=#REF!,#REF!,0)+AS71</f>
        <v>#REF!</v>
      </c>
      <c r="AU71" s="9" t="e">
        <f>IF(AU$68=#REF!,#REF!,0)+AT71</f>
        <v>#REF!</v>
      </c>
      <c r="AV71" s="9" t="e">
        <f>IF(AV$68=#REF!,#REF!,0)+AU71</f>
        <v>#REF!</v>
      </c>
      <c r="AW71" s="9" t="e">
        <f>IF(AW$68=#REF!,#REF!,0)+AV71</f>
        <v>#REF!</v>
      </c>
      <c r="AX71" s="9" t="e">
        <f>IF(AX$68=#REF!,#REF!,0)+AW71</f>
        <v>#REF!</v>
      </c>
      <c r="AY71" s="9" t="e">
        <f>IF(AY$68=#REF!,#REF!,0)+AX71</f>
        <v>#REF!</v>
      </c>
      <c r="AZ71" s="9" t="e">
        <f>IF(AZ$68=#REF!,#REF!,0)+AY71</f>
        <v>#REF!</v>
      </c>
      <c r="BA71" s="9" t="e">
        <f>IF(BA$68=#REF!,#REF!,0)+AZ71</f>
        <v>#REF!</v>
      </c>
      <c r="BB71" s="9" t="e">
        <f>IF(BB$68=#REF!,#REF!,0)+BA71</f>
        <v>#REF!</v>
      </c>
      <c r="BC71" s="9" t="e">
        <f>IF(BC$68=#REF!,#REF!,0)+BB71</f>
        <v>#REF!</v>
      </c>
      <c r="BD71" s="9" t="e">
        <f>IF(BD$68=#REF!,#REF!,0)+BC71</f>
        <v>#REF!</v>
      </c>
      <c r="BE71" s="9" t="e">
        <f>IF(BE$68=#REF!,#REF!,0)+BD71</f>
        <v>#REF!</v>
      </c>
      <c r="BF71" s="9" t="e">
        <f>IF(BF$68=#REF!,#REF!,0)+BE71</f>
        <v>#REF!</v>
      </c>
      <c r="BG71" s="9" t="e">
        <f>IF(BG$68=#REF!,#REF!,0)+BF71</f>
        <v>#REF!</v>
      </c>
      <c r="BH71" s="9" t="e">
        <f>IF(BH$68=#REF!,#REF!,0)+BG71</f>
        <v>#REF!</v>
      </c>
      <c r="BI71" s="9" t="e">
        <f>IF(BI$68=#REF!,#REF!,0)+BH71</f>
        <v>#REF!</v>
      </c>
      <c r="BJ71" s="9" t="e">
        <f>IF(BJ$68=#REF!,#REF!,0)+BI71</f>
        <v>#REF!</v>
      </c>
    </row>
    <row r="72" spans="1:63" ht="14.25" customHeight="1">
      <c r="A72" s="1" t="e">
        <f>#REF!</f>
        <v>#REF!</v>
      </c>
      <c r="B72" s="9" t="e">
        <f>IF(B$68=#REF!,#REF!,0)</f>
        <v>#REF!</v>
      </c>
      <c r="C72" s="9" t="e">
        <f>IF(C$68=#REF!,#REF!,0)+B72</f>
        <v>#REF!</v>
      </c>
      <c r="D72" s="9" t="e">
        <f>IF(D$68=#REF!,#REF!,0)+C72</f>
        <v>#REF!</v>
      </c>
      <c r="E72" s="9" t="e">
        <f>IF(E$68=#REF!,#REF!,0)+D72</f>
        <v>#REF!</v>
      </c>
      <c r="F72" s="9" t="e">
        <f>IF(F$68=#REF!,#REF!,0)+E72</f>
        <v>#REF!</v>
      </c>
      <c r="G72" s="9" t="e">
        <f>IF(G$68=#REF!,#REF!,0)+F72</f>
        <v>#REF!</v>
      </c>
      <c r="H72" s="9" t="e">
        <f>IF(H$68=#REF!,#REF!,0)+G72</f>
        <v>#REF!</v>
      </c>
      <c r="I72" s="9" t="e">
        <f>IF(I$68=#REF!,#REF!,0)+H72</f>
        <v>#REF!</v>
      </c>
      <c r="J72" s="9" t="e">
        <f>IF(J$68=#REF!,#REF!,0)+I72</f>
        <v>#REF!</v>
      </c>
      <c r="K72" s="9" t="e">
        <f>IF(K$68=#REF!,#REF!,0)+J72</f>
        <v>#REF!</v>
      </c>
      <c r="L72" s="9" t="e">
        <f>IF(L$68=#REF!,#REF!,0)+K72</f>
        <v>#REF!</v>
      </c>
      <c r="M72" s="9" t="e">
        <f>IF(M$68=#REF!,#REF!,0)+L72</f>
        <v>#REF!</v>
      </c>
      <c r="N72" s="9" t="e">
        <f>IF(N$68=#REF!,#REF!,0)+M72</f>
        <v>#REF!</v>
      </c>
      <c r="O72" s="9" t="e">
        <f>IF(O$68=#REF!,#REF!,0)+N72</f>
        <v>#REF!</v>
      </c>
      <c r="P72" s="9" t="e">
        <f>IF(P$68=#REF!,#REF!,0)+O72</f>
        <v>#REF!</v>
      </c>
      <c r="Q72" s="9" t="e">
        <f>IF(Q$68=#REF!,#REF!,0)+P72</f>
        <v>#REF!</v>
      </c>
      <c r="R72" s="9" t="e">
        <f>IF(R$68=#REF!,#REF!,0)+Q72</f>
        <v>#REF!</v>
      </c>
      <c r="S72" s="9" t="e">
        <f>IF(S$68=#REF!,#REF!,0)+R72</f>
        <v>#REF!</v>
      </c>
      <c r="T72" s="9" t="e">
        <f>IF(T$68=#REF!,#REF!,0)+S72</f>
        <v>#REF!</v>
      </c>
      <c r="U72" s="9" t="e">
        <f>IF(U$68=#REF!,#REF!,0)+T72</f>
        <v>#REF!</v>
      </c>
      <c r="V72" s="9" t="e">
        <f>IF(V$68=#REF!,#REF!,0)+U72</f>
        <v>#REF!</v>
      </c>
      <c r="W72" s="9" t="e">
        <f>IF(W$68=#REF!,#REF!,0)+V72</f>
        <v>#REF!</v>
      </c>
      <c r="X72" s="9" t="e">
        <f>IF(X$68=#REF!,#REF!,0)+W72</f>
        <v>#REF!</v>
      </c>
      <c r="Y72" s="9" t="e">
        <f>IF(Y$68=#REF!,#REF!,0)+X72</f>
        <v>#REF!</v>
      </c>
      <c r="Z72" s="9" t="e">
        <f>IF(Z$68=#REF!,#REF!,0)+Y72</f>
        <v>#REF!</v>
      </c>
      <c r="AA72" s="9" t="e">
        <f>IF(AA$68=#REF!,#REF!,0)+Z72</f>
        <v>#REF!</v>
      </c>
      <c r="AB72" s="9" t="e">
        <f>IF(AB$68=#REF!,#REF!,0)+AA72</f>
        <v>#REF!</v>
      </c>
      <c r="AC72" s="9" t="e">
        <f>IF(AC$68=#REF!,#REF!,0)+AB72</f>
        <v>#REF!</v>
      </c>
      <c r="AD72" s="9" t="e">
        <f>IF(AD$68=#REF!,#REF!,0)+AC72</f>
        <v>#REF!</v>
      </c>
      <c r="AE72" s="9" t="e">
        <f>IF(AE$68=#REF!,#REF!,0)+AD72</f>
        <v>#REF!</v>
      </c>
      <c r="AF72" s="9" t="e">
        <f>IF(AF$68=#REF!,#REF!,0)+AE72</f>
        <v>#REF!</v>
      </c>
      <c r="AG72" s="9" t="e">
        <f>IF(AG$68=#REF!,#REF!,0)+AF72</f>
        <v>#REF!</v>
      </c>
      <c r="AH72" s="9" t="e">
        <f>IF(AH$68=#REF!,#REF!,0)+AG72</f>
        <v>#REF!</v>
      </c>
      <c r="AI72" s="9" t="e">
        <f>IF(AI$68=#REF!,#REF!,0)+AH72</f>
        <v>#REF!</v>
      </c>
      <c r="AJ72" s="9" t="e">
        <f>IF(AJ$68=#REF!,#REF!,0)+AI72</f>
        <v>#REF!</v>
      </c>
      <c r="AK72" s="9" t="e">
        <f>IF(AK$68=#REF!,#REF!,0)+AJ72</f>
        <v>#REF!</v>
      </c>
      <c r="AL72" s="9" t="e">
        <f>IF(AL$68=#REF!,#REF!,0)+AK72</f>
        <v>#REF!</v>
      </c>
      <c r="AM72" s="9" t="e">
        <f>IF(AM$68=#REF!,#REF!,0)+AL72</f>
        <v>#REF!</v>
      </c>
      <c r="AN72" s="9" t="e">
        <f>IF(AN$68=#REF!,#REF!,0)+AM72</f>
        <v>#REF!</v>
      </c>
      <c r="AO72" s="9" t="e">
        <f>IF(AO$68=#REF!,#REF!,0)+AN72</f>
        <v>#REF!</v>
      </c>
      <c r="AP72" s="9" t="e">
        <f>IF(AP$68=#REF!,#REF!,0)+AO72</f>
        <v>#REF!</v>
      </c>
      <c r="AQ72" s="9" t="e">
        <f>IF(AQ$68=#REF!,#REF!,0)+AP72</f>
        <v>#REF!</v>
      </c>
      <c r="AR72" s="9" t="e">
        <f>IF(AR$68=#REF!,#REF!,0)+AQ72</f>
        <v>#REF!</v>
      </c>
      <c r="AS72" s="9" t="e">
        <f>IF(AS$68=#REF!,#REF!,0)+AR72</f>
        <v>#REF!</v>
      </c>
      <c r="AT72" s="9" t="e">
        <f>IF(AT$68=#REF!,#REF!,0)+AS72</f>
        <v>#REF!</v>
      </c>
      <c r="AU72" s="9" t="e">
        <f>IF(AU$68=#REF!,#REF!,0)+AT72</f>
        <v>#REF!</v>
      </c>
      <c r="AV72" s="9" t="e">
        <f>IF(AV$68=#REF!,#REF!,0)+AU72</f>
        <v>#REF!</v>
      </c>
      <c r="AW72" s="9" t="e">
        <f>IF(AW$68=#REF!,#REF!,0)+AV72</f>
        <v>#REF!</v>
      </c>
      <c r="AX72" s="9" t="e">
        <f>IF(AX$68=#REF!,#REF!,0)+AW72</f>
        <v>#REF!</v>
      </c>
      <c r="AY72" s="9" t="e">
        <f>IF(AY$68=#REF!,#REF!,0)+AX72</f>
        <v>#REF!</v>
      </c>
      <c r="AZ72" s="9" t="e">
        <f>IF(AZ$68=#REF!,#REF!,0)+AY72</f>
        <v>#REF!</v>
      </c>
      <c r="BA72" s="9" t="e">
        <f>IF(BA$68=#REF!,#REF!,0)+AZ72</f>
        <v>#REF!</v>
      </c>
      <c r="BB72" s="9" t="e">
        <f>IF(BB$68=#REF!,#REF!,0)+BA72</f>
        <v>#REF!</v>
      </c>
      <c r="BC72" s="9" t="e">
        <f>IF(BC$68=#REF!,#REF!,0)+BB72</f>
        <v>#REF!</v>
      </c>
      <c r="BD72" s="9" t="e">
        <f>IF(BD$68=#REF!,#REF!,0)+BC72</f>
        <v>#REF!</v>
      </c>
      <c r="BE72" s="9" t="e">
        <f>IF(BE$68=#REF!,#REF!,0)+BD72</f>
        <v>#REF!</v>
      </c>
      <c r="BF72" s="9" t="e">
        <f>IF(BF$68=#REF!,#REF!,0)+BE72</f>
        <v>#REF!</v>
      </c>
      <c r="BG72" s="9" t="e">
        <f>IF(BG$68=#REF!,#REF!,0)+BF72</f>
        <v>#REF!</v>
      </c>
      <c r="BH72" s="9" t="e">
        <f>IF(BH$68=#REF!,#REF!,0)+BG72</f>
        <v>#REF!</v>
      </c>
      <c r="BI72" s="9" t="e">
        <f>IF(BI$68=#REF!,#REF!,0)+BH72</f>
        <v>#REF!</v>
      </c>
      <c r="BJ72" s="9" t="e">
        <f>IF(BJ$68=#REF!,#REF!,0)+BI72</f>
        <v>#REF!</v>
      </c>
    </row>
    <row r="73" spans="1:63" ht="14.25" customHeight="1">
      <c r="A73" s="12" t="s">
        <v>157</v>
      </c>
      <c r="B73" s="16" t="e">
        <f t="shared" ref="B73:BJ73" si="15">SUM(B69:B72)</f>
        <v>#REF!</v>
      </c>
      <c r="C73" s="16" t="e">
        <f t="shared" si="15"/>
        <v>#REF!</v>
      </c>
      <c r="D73" s="16" t="e">
        <f t="shared" si="15"/>
        <v>#REF!</v>
      </c>
      <c r="E73" s="16" t="e">
        <f t="shared" si="15"/>
        <v>#REF!</v>
      </c>
      <c r="F73" s="16" t="e">
        <f t="shared" si="15"/>
        <v>#REF!</v>
      </c>
      <c r="G73" s="16" t="e">
        <f t="shared" si="15"/>
        <v>#REF!</v>
      </c>
      <c r="H73" s="16" t="e">
        <f t="shared" si="15"/>
        <v>#REF!</v>
      </c>
      <c r="I73" s="16" t="e">
        <f t="shared" si="15"/>
        <v>#REF!</v>
      </c>
      <c r="J73" s="16" t="e">
        <f t="shared" si="15"/>
        <v>#REF!</v>
      </c>
      <c r="K73" s="16" t="e">
        <f t="shared" si="15"/>
        <v>#REF!</v>
      </c>
      <c r="L73" s="16" t="e">
        <f t="shared" si="15"/>
        <v>#REF!</v>
      </c>
      <c r="M73" s="16" t="e">
        <f t="shared" si="15"/>
        <v>#REF!</v>
      </c>
      <c r="N73" s="16" t="e">
        <f t="shared" si="15"/>
        <v>#REF!</v>
      </c>
      <c r="O73" s="16" t="e">
        <f t="shared" si="15"/>
        <v>#REF!</v>
      </c>
      <c r="P73" s="16" t="e">
        <f t="shared" si="15"/>
        <v>#REF!</v>
      </c>
      <c r="Q73" s="16" t="e">
        <f t="shared" si="15"/>
        <v>#REF!</v>
      </c>
      <c r="R73" s="16" t="e">
        <f t="shared" si="15"/>
        <v>#REF!</v>
      </c>
      <c r="S73" s="16" t="e">
        <f t="shared" si="15"/>
        <v>#REF!</v>
      </c>
      <c r="T73" s="16" t="e">
        <f t="shared" si="15"/>
        <v>#REF!</v>
      </c>
      <c r="U73" s="16" t="e">
        <f t="shared" si="15"/>
        <v>#REF!</v>
      </c>
      <c r="V73" s="16" t="e">
        <f t="shared" si="15"/>
        <v>#REF!</v>
      </c>
      <c r="W73" s="16" t="e">
        <f t="shared" si="15"/>
        <v>#REF!</v>
      </c>
      <c r="X73" s="16" t="e">
        <f t="shared" si="15"/>
        <v>#REF!</v>
      </c>
      <c r="Y73" s="16" t="e">
        <f t="shared" si="15"/>
        <v>#REF!</v>
      </c>
      <c r="Z73" s="16" t="e">
        <f t="shared" si="15"/>
        <v>#REF!</v>
      </c>
      <c r="AA73" s="16" t="e">
        <f t="shared" si="15"/>
        <v>#REF!</v>
      </c>
      <c r="AB73" s="16" t="e">
        <f t="shared" si="15"/>
        <v>#REF!</v>
      </c>
      <c r="AC73" s="16" t="e">
        <f t="shared" si="15"/>
        <v>#REF!</v>
      </c>
      <c r="AD73" s="16" t="e">
        <f t="shared" si="15"/>
        <v>#REF!</v>
      </c>
      <c r="AE73" s="16" t="e">
        <f t="shared" si="15"/>
        <v>#REF!</v>
      </c>
      <c r="AF73" s="16" t="e">
        <f t="shared" si="15"/>
        <v>#REF!</v>
      </c>
      <c r="AG73" s="16" t="e">
        <f t="shared" si="15"/>
        <v>#REF!</v>
      </c>
      <c r="AH73" s="16" t="e">
        <f t="shared" si="15"/>
        <v>#REF!</v>
      </c>
      <c r="AI73" s="16" t="e">
        <f t="shared" si="15"/>
        <v>#REF!</v>
      </c>
      <c r="AJ73" s="16" t="e">
        <f t="shared" si="15"/>
        <v>#REF!</v>
      </c>
      <c r="AK73" s="16" t="e">
        <f t="shared" si="15"/>
        <v>#REF!</v>
      </c>
      <c r="AL73" s="16" t="e">
        <f t="shared" si="15"/>
        <v>#REF!</v>
      </c>
      <c r="AM73" s="16" t="e">
        <f t="shared" si="15"/>
        <v>#REF!</v>
      </c>
      <c r="AN73" s="16" t="e">
        <f t="shared" si="15"/>
        <v>#REF!</v>
      </c>
      <c r="AO73" s="16" t="e">
        <f t="shared" si="15"/>
        <v>#REF!</v>
      </c>
      <c r="AP73" s="16" t="e">
        <f t="shared" si="15"/>
        <v>#REF!</v>
      </c>
      <c r="AQ73" s="16" t="e">
        <f t="shared" si="15"/>
        <v>#REF!</v>
      </c>
      <c r="AR73" s="16" t="e">
        <f t="shared" si="15"/>
        <v>#REF!</v>
      </c>
      <c r="AS73" s="16" t="e">
        <f t="shared" si="15"/>
        <v>#REF!</v>
      </c>
      <c r="AT73" s="16" t="e">
        <f t="shared" si="15"/>
        <v>#REF!</v>
      </c>
      <c r="AU73" s="16" t="e">
        <f t="shared" si="15"/>
        <v>#REF!</v>
      </c>
      <c r="AV73" s="16" t="e">
        <f t="shared" si="15"/>
        <v>#REF!</v>
      </c>
      <c r="AW73" s="16" t="e">
        <f t="shared" si="15"/>
        <v>#REF!</v>
      </c>
      <c r="AX73" s="16" t="e">
        <f t="shared" si="15"/>
        <v>#REF!</v>
      </c>
      <c r="AY73" s="16" t="e">
        <f t="shared" si="15"/>
        <v>#REF!</v>
      </c>
      <c r="AZ73" s="16" t="e">
        <f t="shared" si="15"/>
        <v>#REF!</v>
      </c>
      <c r="BA73" s="16" t="e">
        <f t="shared" si="15"/>
        <v>#REF!</v>
      </c>
      <c r="BB73" s="16" t="e">
        <f t="shared" si="15"/>
        <v>#REF!</v>
      </c>
      <c r="BC73" s="16" t="e">
        <f t="shared" si="15"/>
        <v>#REF!</v>
      </c>
      <c r="BD73" s="16" t="e">
        <f t="shared" si="15"/>
        <v>#REF!</v>
      </c>
      <c r="BE73" s="16" t="e">
        <f t="shared" si="15"/>
        <v>#REF!</v>
      </c>
      <c r="BF73" s="16" t="e">
        <f t="shared" si="15"/>
        <v>#REF!</v>
      </c>
      <c r="BG73" s="16" t="e">
        <f t="shared" si="15"/>
        <v>#REF!</v>
      </c>
      <c r="BH73" s="16" t="e">
        <f t="shared" si="15"/>
        <v>#REF!</v>
      </c>
      <c r="BI73" s="16" t="e">
        <f t="shared" si="15"/>
        <v>#REF!</v>
      </c>
      <c r="BJ73" s="16" t="e">
        <f t="shared" si="15"/>
        <v>#REF!</v>
      </c>
    </row>
    <row r="74" spans="1:63" ht="14.25" customHeight="1"/>
    <row r="75" spans="1:63" ht="14.25" customHeight="1">
      <c r="A75" s="12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</row>
    <row r="76" spans="1:63" ht="14.25" customHeight="1"/>
    <row r="77" spans="1:63" ht="14.25" customHeight="1"/>
    <row r="78" spans="1:63" ht="14.25" customHeight="1"/>
    <row r="79" spans="1:63" ht="14.25" customHeight="1"/>
    <row r="80" spans="1:63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C0C0C"/>
  </sheetPr>
  <dimension ref="A1:CP281"/>
  <sheetViews>
    <sheetView workbookViewId="0"/>
  </sheetViews>
  <sheetFormatPr defaultColWidth="14.46484375" defaultRowHeight="15" customHeight="1"/>
  <cols>
    <col min="1" max="1" width="18.1328125" customWidth="1"/>
    <col min="2" max="2" width="28.46484375" customWidth="1"/>
    <col min="3" max="3" width="17" customWidth="1"/>
    <col min="4" max="51" width="12.46484375" customWidth="1"/>
    <col min="52" max="60" width="12" customWidth="1"/>
    <col min="61" max="62" width="12.46484375" customWidth="1"/>
    <col min="63" max="63" width="12" customWidth="1"/>
    <col min="64" max="65" width="12.46484375" customWidth="1"/>
    <col min="66" max="66" width="12" customWidth="1"/>
    <col min="67" max="68" width="12.46484375" customWidth="1"/>
    <col min="69" max="69" width="12" customWidth="1"/>
    <col min="70" max="71" width="12.46484375" customWidth="1"/>
    <col min="72" max="72" width="12" customWidth="1"/>
    <col min="73" max="74" width="12.46484375" customWidth="1"/>
    <col min="75" max="75" width="12" customWidth="1"/>
    <col min="76" max="77" width="12.46484375" customWidth="1"/>
    <col min="78" max="78" width="12" customWidth="1"/>
    <col min="79" max="80" width="12.46484375" customWidth="1"/>
    <col min="81" max="81" width="12" customWidth="1"/>
    <col min="82" max="83" width="12.46484375" customWidth="1"/>
    <col min="84" max="84" width="12" customWidth="1"/>
    <col min="85" max="86" width="12.46484375" customWidth="1"/>
    <col min="87" max="87" width="12" customWidth="1"/>
    <col min="88" max="89" width="12.46484375" customWidth="1"/>
    <col min="90" max="90" width="12" customWidth="1"/>
    <col min="91" max="92" width="12.46484375" customWidth="1"/>
    <col min="93" max="93" width="12" customWidth="1"/>
    <col min="94" max="94" width="12.46484375" customWidth="1"/>
  </cols>
  <sheetData>
    <row r="1" spans="1:94" ht="14.25" customHeight="1"/>
    <row r="2" spans="1:94" ht="14.25" customHeight="1">
      <c r="B2" s="109" t="s">
        <v>17</v>
      </c>
      <c r="C2" s="25"/>
    </row>
    <row r="3" spans="1:94" ht="14.25" customHeight="1">
      <c r="B3" s="27"/>
      <c r="C3" s="110" t="e">
        <f>#REF!</f>
        <v>#REF!</v>
      </c>
    </row>
    <row r="4" spans="1:94" ht="14.25" customHeight="1">
      <c r="B4" s="2" t="s">
        <v>18</v>
      </c>
      <c r="C4" s="110" t="e">
        <f>#REF!</f>
        <v>#REF!</v>
      </c>
    </row>
    <row r="5" spans="1:94" ht="14.25" customHeight="1">
      <c r="B5" s="2" t="s">
        <v>19</v>
      </c>
      <c r="C5" s="74" t="e">
        <f>#REF!</f>
        <v>#REF!</v>
      </c>
    </row>
    <row r="6" spans="1:94" ht="14.25" customHeight="1">
      <c r="B6" s="2" t="s">
        <v>20</v>
      </c>
      <c r="C6" s="111" t="e">
        <f>#REF!</f>
        <v>#REF!</v>
      </c>
    </row>
    <row r="7" spans="1:94" ht="14.25" customHeight="1">
      <c r="B7" s="10" t="s">
        <v>21</v>
      </c>
      <c r="C7" s="79" t="e">
        <f>#REF!</f>
        <v>#REF!</v>
      </c>
    </row>
    <row r="8" spans="1:94" ht="14.25" customHeight="1">
      <c r="C8" s="5"/>
    </row>
    <row r="9" spans="1:94" ht="14.25" customHeight="1">
      <c r="A9" s="1" t="s">
        <v>50</v>
      </c>
      <c r="B9" s="1">
        <v>0</v>
      </c>
      <c r="C9" s="5">
        <v>1</v>
      </c>
      <c r="D9" s="1">
        <v>2</v>
      </c>
      <c r="E9" s="1">
        <v>3</v>
      </c>
      <c r="F9" s="1">
        <v>4</v>
      </c>
      <c r="G9" s="1">
        <v>5</v>
      </c>
      <c r="H9" s="1">
        <v>6</v>
      </c>
      <c r="I9" s="1">
        <v>7</v>
      </c>
      <c r="J9" s="1">
        <v>8</v>
      </c>
      <c r="K9" s="1">
        <v>9</v>
      </c>
      <c r="L9" s="1">
        <v>10</v>
      </c>
      <c r="M9" s="1">
        <v>11</v>
      </c>
      <c r="N9" s="1">
        <v>12</v>
      </c>
      <c r="O9" s="1">
        <v>13</v>
      </c>
      <c r="P9" s="1">
        <v>14</v>
      </c>
      <c r="Q9" s="1">
        <v>15</v>
      </c>
      <c r="R9" s="1">
        <v>16</v>
      </c>
      <c r="S9" s="1">
        <v>17</v>
      </c>
      <c r="T9" s="1">
        <v>18</v>
      </c>
      <c r="U9" s="1">
        <v>19</v>
      </c>
      <c r="V9" s="1">
        <v>20</v>
      </c>
      <c r="W9" s="1">
        <v>21</v>
      </c>
      <c r="X9" s="1">
        <v>22</v>
      </c>
      <c r="Y9" s="1">
        <v>23</v>
      </c>
      <c r="Z9" s="1">
        <v>24</v>
      </c>
      <c r="AA9" s="1">
        <v>25</v>
      </c>
      <c r="AB9" s="1">
        <v>26</v>
      </c>
      <c r="AC9" s="1">
        <v>27</v>
      </c>
      <c r="AD9" s="1">
        <v>28</v>
      </c>
      <c r="AE9" s="1">
        <v>29</v>
      </c>
      <c r="AF9" s="1">
        <v>30</v>
      </c>
      <c r="AG9" s="1">
        <v>31</v>
      </c>
      <c r="AH9" s="1">
        <v>32</v>
      </c>
      <c r="AI9" s="1">
        <v>33</v>
      </c>
      <c r="AJ9" s="1">
        <v>34</v>
      </c>
      <c r="AK9" s="1">
        <v>35</v>
      </c>
      <c r="AL9" s="1">
        <v>36</v>
      </c>
      <c r="AM9" s="1">
        <v>37</v>
      </c>
      <c r="AN9" s="1">
        <v>38</v>
      </c>
      <c r="AO9" s="1">
        <v>39</v>
      </c>
      <c r="AP9" s="1">
        <v>40</v>
      </c>
      <c r="AQ9" s="1">
        <v>41</v>
      </c>
      <c r="AR9" s="1">
        <v>42</v>
      </c>
      <c r="AS9" s="1">
        <v>43</v>
      </c>
      <c r="AT9" s="1">
        <v>44</v>
      </c>
      <c r="AU9" s="1">
        <v>45</v>
      </c>
      <c r="AV9" s="1">
        <v>46</v>
      </c>
      <c r="AW9" s="1">
        <v>47</v>
      </c>
      <c r="AX9" s="1">
        <v>48</v>
      </c>
      <c r="AY9" s="1">
        <v>49</v>
      </c>
      <c r="AZ9" s="1">
        <v>50</v>
      </c>
      <c r="BA9" s="1">
        <v>51</v>
      </c>
      <c r="BB9" s="1">
        <v>52</v>
      </c>
      <c r="BC9" s="1">
        <v>53</v>
      </c>
      <c r="BD9" s="1">
        <v>54</v>
      </c>
      <c r="BE9" s="1">
        <v>55</v>
      </c>
      <c r="BF9" s="1">
        <v>56</v>
      </c>
      <c r="BG9" s="1">
        <v>57</v>
      </c>
      <c r="BH9" s="1">
        <v>58</v>
      </c>
      <c r="BI9" s="1">
        <v>59</v>
      </c>
      <c r="BJ9" s="1">
        <v>60</v>
      </c>
      <c r="BK9" s="1">
        <v>61</v>
      </c>
      <c r="BL9" s="1">
        <v>62</v>
      </c>
      <c r="BM9" s="1">
        <v>63</v>
      </c>
      <c r="BN9" s="1">
        <v>64</v>
      </c>
      <c r="BO9" s="1">
        <v>65</v>
      </c>
      <c r="BP9" s="1">
        <v>66</v>
      </c>
      <c r="BQ9" s="1">
        <v>67</v>
      </c>
      <c r="BR9" s="1">
        <v>68</v>
      </c>
      <c r="BS9" s="1">
        <v>69</v>
      </c>
      <c r="BT9" s="1">
        <v>70</v>
      </c>
      <c r="BU9" s="1">
        <v>71</v>
      </c>
      <c r="BV9" s="1">
        <v>72</v>
      </c>
      <c r="BW9" s="1">
        <v>73</v>
      </c>
      <c r="BX9" s="1">
        <v>74</v>
      </c>
      <c r="BY9" s="1">
        <v>75</v>
      </c>
      <c r="BZ9" s="1">
        <v>76</v>
      </c>
      <c r="CA9" s="1">
        <v>77</v>
      </c>
      <c r="CB9" s="1">
        <v>78</v>
      </c>
      <c r="CC9" s="1">
        <v>79</v>
      </c>
      <c r="CD9" s="1">
        <v>80</v>
      </c>
      <c r="CE9" s="1">
        <v>81</v>
      </c>
      <c r="CF9" s="1">
        <v>82</v>
      </c>
      <c r="CG9" s="1">
        <v>83</v>
      </c>
      <c r="CH9" s="1">
        <v>84</v>
      </c>
      <c r="CI9" s="1">
        <v>85</v>
      </c>
      <c r="CJ9" s="1">
        <v>86</v>
      </c>
      <c r="CK9" s="1">
        <v>87</v>
      </c>
      <c r="CL9" s="1">
        <v>88</v>
      </c>
      <c r="CM9" s="1">
        <v>89</v>
      </c>
      <c r="CN9" s="1">
        <v>90</v>
      </c>
      <c r="CO9" s="1">
        <v>91</v>
      </c>
      <c r="CP9" s="1">
        <v>92</v>
      </c>
    </row>
    <row r="10" spans="1:94" ht="14.25" customHeight="1">
      <c r="A10" s="1" t="s">
        <v>158</v>
      </c>
      <c r="C10" s="5" t="e">
        <f>IF(C7&lt;=1,1,0)</f>
        <v>#REF!</v>
      </c>
      <c r="D10" s="1" t="e">
        <f t="shared" ref="D10:CP10" si="0">IF(D9=$C7,1,IF(C10=0,0,IF(C10&lt;$C5,(C10+1),0)))</f>
        <v>#REF!</v>
      </c>
      <c r="E10" s="1" t="e">
        <f t="shared" si="0"/>
        <v>#REF!</v>
      </c>
      <c r="F10" s="1" t="e">
        <f t="shared" si="0"/>
        <v>#REF!</v>
      </c>
      <c r="G10" s="1" t="e">
        <f t="shared" si="0"/>
        <v>#REF!</v>
      </c>
      <c r="H10" s="1" t="e">
        <f t="shared" si="0"/>
        <v>#REF!</v>
      </c>
      <c r="I10" s="1" t="e">
        <f t="shared" si="0"/>
        <v>#REF!</v>
      </c>
      <c r="J10" s="1" t="e">
        <f t="shared" si="0"/>
        <v>#REF!</v>
      </c>
      <c r="K10" s="1" t="e">
        <f t="shared" si="0"/>
        <v>#REF!</v>
      </c>
      <c r="L10" s="1" t="e">
        <f t="shared" si="0"/>
        <v>#REF!</v>
      </c>
      <c r="M10" s="1" t="e">
        <f t="shared" si="0"/>
        <v>#REF!</v>
      </c>
      <c r="N10" s="1" t="e">
        <f t="shared" si="0"/>
        <v>#REF!</v>
      </c>
      <c r="O10" s="1" t="e">
        <f t="shared" si="0"/>
        <v>#REF!</v>
      </c>
      <c r="P10" s="1" t="e">
        <f t="shared" si="0"/>
        <v>#REF!</v>
      </c>
      <c r="Q10" s="1" t="e">
        <f t="shared" si="0"/>
        <v>#REF!</v>
      </c>
      <c r="R10" s="1" t="e">
        <f t="shared" si="0"/>
        <v>#REF!</v>
      </c>
      <c r="S10" s="1" t="e">
        <f t="shared" si="0"/>
        <v>#REF!</v>
      </c>
      <c r="T10" s="1" t="e">
        <f t="shared" si="0"/>
        <v>#REF!</v>
      </c>
      <c r="U10" s="1" t="e">
        <f t="shared" si="0"/>
        <v>#REF!</v>
      </c>
      <c r="V10" s="1" t="e">
        <f t="shared" si="0"/>
        <v>#REF!</v>
      </c>
      <c r="W10" s="1" t="e">
        <f t="shared" si="0"/>
        <v>#REF!</v>
      </c>
      <c r="X10" s="1" t="e">
        <f t="shared" si="0"/>
        <v>#REF!</v>
      </c>
      <c r="Y10" s="1" t="e">
        <f t="shared" si="0"/>
        <v>#REF!</v>
      </c>
      <c r="Z10" s="1" t="e">
        <f t="shared" si="0"/>
        <v>#REF!</v>
      </c>
      <c r="AA10" s="1" t="e">
        <f t="shared" si="0"/>
        <v>#REF!</v>
      </c>
      <c r="AB10" s="1" t="e">
        <f t="shared" si="0"/>
        <v>#REF!</v>
      </c>
      <c r="AC10" s="1" t="e">
        <f t="shared" si="0"/>
        <v>#REF!</v>
      </c>
      <c r="AD10" s="1" t="e">
        <f t="shared" si="0"/>
        <v>#REF!</v>
      </c>
      <c r="AE10" s="1" t="e">
        <f t="shared" si="0"/>
        <v>#REF!</v>
      </c>
      <c r="AF10" s="1" t="e">
        <f t="shared" si="0"/>
        <v>#REF!</v>
      </c>
      <c r="AG10" s="1" t="e">
        <f t="shared" si="0"/>
        <v>#REF!</v>
      </c>
      <c r="AH10" s="1" t="e">
        <f t="shared" si="0"/>
        <v>#REF!</v>
      </c>
      <c r="AI10" s="1" t="e">
        <f t="shared" si="0"/>
        <v>#REF!</v>
      </c>
      <c r="AJ10" s="1" t="e">
        <f t="shared" si="0"/>
        <v>#REF!</v>
      </c>
      <c r="AK10" s="1" t="e">
        <f t="shared" si="0"/>
        <v>#REF!</v>
      </c>
      <c r="AL10" s="1" t="e">
        <f t="shared" si="0"/>
        <v>#REF!</v>
      </c>
      <c r="AM10" s="1" t="e">
        <f t="shared" si="0"/>
        <v>#REF!</v>
      </c>
      <c r="AN10" s="1" t="e">
        <f t="shared" si="0"/>
        <v>#REF!</v>
      </c>
      <c r="AO10" s="1" t="e">
        <f t="shared" si="0"/>
        <v>#REF!</v>
      </c>
      <c r="AP10" s="1" t="e">
        <f t="shared" si="0"/>
        <v>#REF!</v>
      </c>
      <c r="AQ10" s="1" t="e">
        <f t="shared" si="0"/>
        <v>#REF!</v>
      </c>
      <c r="AR10" s="1" t="e">
        <f t="shared" si="0"/>
        <v>#REF!</v>
      </c>
      <c r="AS10" s="1" t="e">
        <f t="shared" si="0"/>
        <v>#REF!</v>
      </c>
      <c r="AT10" s="1" t="e">
        <f t="shared" si="0"/>
        <v>#REF!</v>
      </c>
      <c r="AU10" s="1" t="e">
        <f t="shared" si="0"/>
        <v>#REF!</v>
      </c>
      <c r="AV10" s="1" t="e">
        <f t="shared" si="0"/>
        <v>#REF!</v>
      </c>
      <c r="AW10" s="1" t="e">
        <f t="shared" si="0"/>
        <v>#REF!</v>
      </c>
      <c r="AX10" s="1" t="e">
        <f t="shared" si="0"/>
        <v>#REF!</v>
      </c>
      <c r="AY10" s="1" t="e">
        <f t="shared" si="0"/>
        <v>#REF!</v>
      </c>
      <c r="AZ10" s="1" t="e">
        <f t="shared" si="0"/>
        <v>#REF!</v>
      </c>
      <c r="BA10" s="1" t="e">
        <f t="shared" si="0"/>
        <v>#REF!</v>
      </c>
      <c r="BB10" s="1" t="e">
        <f t="shared" si="0"/>
        <v>#REF!</v>
      </c>
      <c r="BC10" s="1" t="e">
        <f t="shared" si="0"/>
        <v>#REF!</v>
      </c>
      <c r="BD10" s="1" t="e">
        <f t="shared" si="0"/>
        <v>#REF!</v>
      </c>
      <c r="BE10" s="1" t="e">
        <f t="shared" si="0"/>
        <v>#REF!</v>
      </c>
      <c r="BF10" s="1" t="e">
        <f t="shared" si="0"/>
        <v>#REF!</v>
      </c>
      <c r="BG10" s="1" t="e">
        <f t="shared" si="0"/>
        <v>#REF!</v>
      </c>
      <c r="BH10" s="1" t="e">
        <f t="shared" si="0"/>
        <v>#REF!</v>
      </c>
      <c r="BI10" s="1" t="e">
        <f t="shared" si="0"/>
        <v>#REF!</v>
      </c>
      <c r="BJ10" s="1" t="e">
        <f t="shared" si="0"/>
        <v>#REF!</v>
      </c>
      <c r="BK10" s="1" t="e">
        <f t="shared" si="0"/>
        <v>#REF!</v>
      </c>
      <c r="BL10" s="1" t="e">
        <f t="shared" si="0"/>
        <v>#REF!</v>
      </c>
      <c r="BM10" s="1" t="e">
        <f t="shared" si="0"/>
        <v>#REF!</v>
      </c>
      <c r="BN10" s="1" t="e">
        <f t="shared" si="0"/>
        <v>#REF!</v>
      </c>
      <c r="BO10" s="1" t="e">
        <f t="shared" si="0"/>
        <v>#REF!</v>
      </c>
      <c r="BP10" s="1" t="e">
        <f t="shared" si="0"/>
        <v>#REF!</v>
      </c>
      <c r="BQ10" s="1" t="e">
        <f t="shared" si="0"/>
        <v>#REF!</v>
      </c>
      <c r="BR10" s="1" t="e">
        <f t="shared" si="0"/>
        <v>#REF!</v>
      </c>
      <c r="BS10" s="1" t="e">
        <f t="shared" si="0"/>
        <v>#REF!</v>
      </c>
      <c r="BT10" s="1" t="e">
        <f t="shared" si="0"/>
        <v>#REF!</v>
      </c>
      <c r="BU10" s="1" t="e">
        <f t="shared" si="0"/>
        <v>#REF!</v>
      </c>
      <c r="BV10" s="1" t="e">
        <f t="shared" si="0"/>
        <v>#REF!</v>
      </c>
      <c r="BW10" s="1" t="e">
        <f t="shared" si="0"/>
        <v>#REF!</v>
      </c>
      <c r="BX10" s="1" t="e">
        <f t="shared" si="0"/>
        <v>#REF!</v>
      </c>
      <c r="BY10" s="1" t="e">
        <f t="shared" si="0"/>
        <v>#REF!</v>
      </c>
      <c r="BZ10" s="1" t="e">
        <f t="shared" si="0"/>
        <v>#REF!</v>
      </c>
      <c r="CA10" s="1" t="e">
        <f t="shared" si="0"/>
        <v>#REF!</v>
      </c>
      <c r="CB10" s="1" t="e">
        <f t="shared" si="0"/>
        <v>#REF!</v>
      </c>
      <c r="CC10" s="1" t="e">
        <f t="shared" si="0"/>
        <v>#REF!</v>
      </c>
      <c r="CD10" s="1" t="e">
        <f t="shared" si="0"/>
        <v>#REF!</v>
      </c>
      <c r="CE10" s="1" t="e">
        <f t="shared" si="0"/>
        <v>#REF!</v>
      </c>
      <c r="CF10" s="1" t="e">
        <f t="shared" si="0"/>
        <v>#REF!</v>
      </c>
      <c r="CG10" s="1" t="e">
        <f t="shared" si="0"/>
        <v>#REF!</v>
      </c>
      <c r="CH10" s="1" t="e">
        <f t="shared" si="0"/>
        <v>#REF!</v>
      </c>
      <c r="CI10" s="1" t="e">
        <f t="shared" si="0"/>
        <v>#REF!</v>
      </c>
      <c r="CJ10" s="1" t="e">
        <f t="shared" si="0"/>
        <v>#REF!</v>
      </c>
      <c r="CK10" s="1" t="e">
        <f t="shared" si="0"/>
        <v>#REF!</v>
      </c>
      <c r="CL10" s="1" t="e">
        <f t="shared" si="0"/>
        <v>#REF!</v>
      </c>
      <c r="CM10" s="1" t="e">
        <f t="shared" si="0"/>
        <v>#REF!</v>
      </c>
      <c r="CN10" s="1" t="e">
        <f t="shared" si="0"/>
        <v>#REF!</v>
      </c>
      <c r="CO10" s="1" t="e">
        <f t="shared" si="0"/>
        <v>#REF!</v>
      </c>
      <c r="CP10" s="1" t="e">
        <f t="shared" si="0"/>
        <v>#REF!</v>
      </c>
    </row>
    <row r="11" spans="1:94" ht="14.25" customHeight="1">
      <c r="A11" s="1" t="s">
        <v>159</v>
      </c>
      <c r="C11" s="51" t="e">
        <f t="shared" ref="C11:CP11" si="1">IF(C10&gt;=1,-PMT($C6/12,$C5,$C4),0)</f>
        <v>#REF!</v>
      </c>
      <c r="D11" s="51" t="e">
        <f t="shared" si="1"/>
        <v>#REF!</v>
      </c>
      <c r="E11" s="51" t="e">
        <f t="shared" si="1"/>
        <v>#REF!</v>
      </c>
      <c r="F11" s="51" t="e">
        <f t="shared" si="1"/>
        <v>#REF!</v>
      </c>
      <c r="G11" s="51" t="e">
        <f t="shared" si="1"/>
        <v>#REF!</v>
      </c>
      <c r="H11" s="51" t="e">
        <f t="shared" si="1"/>
        <v>#REF!</v>
      </c>
      <c r="I11" s="51" t="e">
        <f t="shared" si="1"/>
        <v>#REF!</v>
      </c>
      <c r="J11" s="51" t="e">
        <f t="shared" si="1"/>
        <v>#REF!</v>
      </c>
      <c r="K11" s="51" t="e">
        <f t="shared" si="1"/>
        <v>#REF!</v>
      </c>
      <c r="L11" s="51" t="e">
        <f t="shared" si="1"/>
        <v>#REF!</v>
      </c>
      <c r="M11" s="51" t="e">
        <f t="shared" si="1"/>
        <v>#REF!</v>
      </c>
      <c r="N11" s="51" t="e">
        <f t="shared" si="1"/>
        <v>#REF!</v>
      </c>
      <c r="O11" s="51" t="e">
        <f t="shared" si="1"/>
        <v>#REF!</v>
      </c>
      <c r="P11" s="51" t="e">
        <f t="shared" si="1"/>
        <v>#REF!</v>
      </c>
      <c r="Q11" s="51" t="e">
        <f t="shared" si="1"/>
        <v>#REF!</v>
      </c>
      <c r="R11" s="51" t="e">
        <f t="shared" si="1"/>
        <v>#REF!</v>
      </c>
      <c r="S11" s="51" t="e">
        <f t="shared" si="1"/>
        <v>#REF!</v>
      </c>
      <c r="T11" s="51" t="e">
        <f t="shared" si="1"/>
        <v>#REF!</v>
      </c>
      <c r="U11" s="51" t="e">
        <f t="shared" si="1"/>
        <v>#REF!</v>
      </c>
      <c r="V11" s="51" t="e">
        <f t="shared" si="1"/>
        <v>#REF!</v>
      </c>
      <c r="W11" s="51" t="e">
        <f t="shared" si="1"/>
        <v>#REF!</v>
      </c>
      <c r="X11" s="51" t="e">
        <f t="shared" si="1"/>
        <v>#REF!</v>
      </c>
      <c r="Y11" s="51" t="e">
        <f t="shared" si="1"/>
        <v>#REF!</v>
      </c>
      <c r="Z11" s="51" t="e">
        <f t="shared" si="1"/>
        <v>#REF!</v>
      </c>
      <c r="AA11" s="51" t="e">
        <f t="shared" si="1"/>
        <v>#REF!</v>
      </c>
      <c r="AB11" s="51" t="e">
        <f t="shared" si="1"/>
        <v>#REF!</v>
      </c>
      <c r="AC11" s="51" t="e">
        <f t="shared" si="1"/>
        <v>#REF!</v>
      </c>
      <c r="AD11" s="51" t="e">
        <f t="shared" si="1"/>
        <v>#REF!</v>
      </c>
      <c r="AE11" s="51" t="e">
        <f t="shared" si="1"/>
        <v>#REF!</v>
      </c>
      <c r="AF11" s="51" t="e">
        <f t="shared" si="1"/>
        <v>#REF!</v>
      </c>
      <c r="AG11" s="51" t="e">
        <f t="shared" si="1"/>
        <v>#REF!</v>
      </c>
      <c r="AH11" s="51" t="e">
        <f t="shared" si="1"/>
        <v>#REF!</v>
      </c>
      <c r="AI11" s="51" t="e">
        <f t="shared" si="1"/>
        <v>#REF!</v>
      </c>
      <c r="AJ11" s="51" t="e">
        <f t="shared" si="1"/>
        <v>#REF!</v>
      </c>
      <c r="AK11" s="51" t="e">
        <f t="shared" si="1"/>
        <v>#REF!</v>
      </c>
      <c r="AL11" s="51" t="e">
        <f t="shared" si="1"/>
        <v>#REF!</v>
      </c>
      <c r="AM11" s="51" t="e">
        <f t="shared" si="1"/>
        <v>#REF!</v>
      </c>
      <c r="AN11" s="51" t="e">
        <f t="shared" si="1"/>
        <v>#REF!</v>
      </c>
      <c r="AO11" s="51" t="e">
        <f t="shared" si="1"/>
        <v>#REF!</v>
      </c>
      <c r="AP11" s="51" t="e">
        <f t="shared" si="1"/>
        <v>#REF!</v>
      </c>
      <c r="AQ11" s="51" t="e">
        <f t="shared" si="1"/>
        <v>#REF!</v>
      </c>
      <c r="AR11" s="51" t="e">
        <f t="shared" si="1"/>
        <v>#REF!</v>
      </c>
      <c r="AS11" s="51" t="e">
        <f t="shared" si="1"/>
        <v>#REF!</v>
      </c>
      <c r="AT11" s="51" t="e">
        <f t="shared" si="1"/>
        <v>#REF!</v>
      </c>
      <c r="AU11" s="51" t="e">
        <f t="shared" si="1"/>
        <v>#REF!</v>
      </c>
      <c r="AV11" s="51" t="e">
        <f t="shared" si="1"/>
        <v>#REF!</v>
      </c>
      <c r="AW11" s="51" t="e">
        <f t="shared" si="1"/>
        <v>#REF!</v>
      </c>
      <c r="AX11" s="51" t="e">
        <f t="shared" si="1"/>
        <v>#REF!</v>
      </c>
      <c r="AY11" s="51" t="e">
        <f t="shared" si="1"/>
        <v>#REF!</v>
      </c>
      <c r="AZ11" s="51" t="e">
        <f t="shared" si="1"/>
        <v>#REF!</v>
      </c>
      <c r="BA11" s="51" t="e">
        <f t="shared" si="1"/>
        <v>#REF!</v>
      </c>
      <c r="BB11" s="51" t="e">
        <f t="shared" si="1"/>
        <v>#REF!</v>
      </c>
      <c r="BC11" s="51" t="e">
        <f t="shared" si="1"/>
        <v>#REF!</v>
      </c>
      <c r="BD11" s="51" t="e">
        <f t="shared" si="1"/>
        <v>#REF!</v>
      </c>
      <c r="BE11" s="51" t="e">
        <f t="shared" si="1"/>
        <v>#REF!</v>
      </c>
      <c r="BF11" s="51" t="e">
        <f t="shared" si="1"/>
        <v>#REF!</v>
      </c>
      <c r="BG11" s="51" t="e">
        <f t="shared" si="1"/>
        <v>#REF!</v>
      </c>
      <c r="BH11" s="51" t="e">
        <f t="shared" si="1"/>
        <v>#REF!</v>
      </c>
      <c r="BI11" s="51" t="e">
        <f t="shared" si="1"/>
        <v>#REF!</v>
      </c>
      <c r="BJ11" s="51" t="e">
        <f t="shared" si="1"/>
        <v>#REF!</v>
      </c>
      <c r="BK11" s="51" t="e">
        <f t="shared" si="1"/>
        <v>#REF!</v>
      </c>
      <c r="BL11" s="51" t="e">
        <f t="shared" si="1"/>
        <v>#REF!</v>
      </c>
      <c r="BM11" s="51" t="e">
        <f t="shared" si="1"/>
        <v>#REF!</v>
      </c>
      <c r="BN11" s="51" t="e">
        <f t="shared" si="1"/>
        <v>#REF!</v>
      </c>
      <c r="BO11" s="51" t="e">
        <f t="shared" si="1"/>
        <v>#REF!</v>
      </c>
      <c r="BP11" s="51" t="e">
        <f t="shared" si="1"/>
        <v>#REF!</v>
      </c>
      <c r="BQ11" s="51" t="e">
        <f t="shared" si="1"/>
        <v>#REF!</v>
      </c>
      <c r="BR11" s="51" t="e">
        <f t="shared" si="1"/>
        <v>#REF!</v>
      </c>
      <c r="BS11" s="51" t="e">
        <f t="shared" si="1"/>
        <v>#REF!</v>
      </c>
      <c r="BT11" s="51" t="e">
        <f t="shared" si="1"/>
        <v>#REF!</v>
      </c>
      <c r="BU11" s="51" t="e">
        <f t="shared" si="1"/>
        <v>#REF!</v>
      </c>
      <c r="BV11" s="51" t="e">
        <f t="shared" si="1"/>
        <v>#REF!</v>
      </c>
      <c r="BW11" s="51" t="e">
        <f t="shared" si="1"/>
        <v>#REF!</v>
      </c>
      <c r="BX11" s="51" t="e">
        <f t="shared" si="1"/>
        <v>#REF!</v>
      </c>
      <c r="BY11" s="51" t="e">
        <f t="shared" si="1"/>
        <v>#REF!</v>
      </c>
      <c r="BZ11" s="51" t="e">
        <f t="shared" si="1"/>
        <v>#REF!</v>
      </c>
      <c r="CA11" s="51" t="e">
        <f t="shared" si="1"/>
        <v>#REF!</v>
      </c>
      <c r="CB11" s="51" t="e">
        <f t="shared" si="1"/>
        <v>#REF!</v>
      </c>
      <c r="CC11" s="51" t="e">
        <f t="shared" si="1"/>
        <v>#REF!</v>
      </c>
      <c r="CD11" s="51" t="e">
        <f t="shared" si="1"/>
        <v>#REF!</v>
      </c>
      <c r="CE11" s="51" t="e">
        <f t="shared" si="1"/>
        <v>#REF!</v>
      </c>
      <c r="CF11" s="51" t="e">
        <f t="shared" si="1"/>
        <v>#REF!</v>
      </c>
      <c r="CG11" s="51" t="e">
        <f t="shared" si="1"/>
        <v>#REF!</v>
      </c>
      <c r="CH11" s="51" t="e">
        <f t="shared" si="1"/>
        <v>#REF!</v>
      </c>
      <c r="CI11" s="51" t="e">
        <f t="shared" si="1"/>
        <v>#REF!</v>
      </c>
      <c r="CJ11" s="51" t="e">
        <f t="shared" si="1"/>
        <v>#REF!</v>
      </c>
      <c r="CK11" s="51" t="e">
        <f t="shared" si="1"/>
        <v>#REF!</v>
      </c>
      <c r="CL11" s="51" t="e">
        <f t="shared" si="1"/>
        <v>#REF!</v>
      </c>
      <c r="CM11" s="51" t="e">
        <f t="shared" si="1"/>
        <v>#REF!</v>
      </c>
      <c r="CN11" s="51" t="e">
        <f t="shared" si="1"/>
        <v>#REF!</v>
      </c>
      <c r="CO11" s="51" t="e">
        <f t="shared" si="1"/>
        <v>#REF!</v>
      </c>
      <c r="CP11" s="51" t="e">
        <f t="shared" si="1"/>
        <v>#REF!</v>
      </c>
    </row>
    <row r="12" spans="1:94" ht="14.25" customHeight="1">
      <c r="A12" s="1" t="s">
        <v>63</v>
      </c>
      <c r="C12" s="83" t="e">
        <f t="shared" ref="C12:CP12" si="2">IF(C10&lt;$C5+1,(B14*$C6)/12,0)</f>
        <v>#REF!</v>
      </c>
      <c r="D12" s="83" t="e">
        <f t="shared" si="2"/>
        <v>#REF!</v>
      </c>
      <c r="E12" s="83" t="e">
        <f t="shared" si="2"/>
        <v>#REF!</v>
      </c>
      <c r="F12" s="83" t="e">
        <f t="shared" si="2"/>
        <v>#REF!</v>
      </c>
      <c r="G12" s="83" t="e">
        <f t="shared" si="2"/>
        <v>#REF!</v>
      </c>
      <c r="H12" s="83" t="e">
        <f t="shared" si="2"/>
        <v>#REF!</v>
      </c>
      <c r="I12" s="83" t="e">
        <f t="shared" si="2"/>
        <v>#REF!</v>
      </c>
      <c r="J12" s="83" t="e">
        <f t="shared" si="2"/>
        <v>#REF!</v>
      </c>
      <c r="K12" s="83" t="e">
        <f t="shared" si="2"/>
        <v>#REF!</v>
      </c>
      <c r="L12" s="83" t="e">
        <f t="shared" si="2"/>
        <v>#REF!</v>
      </c>
      <c r="M12" s="83" t="e">
        <f t="shared" si="2"/>
        <v>#REF!</v>
      </c>
      <c r="N12" s="83" t="e">
        <f t="shared" si="2"/>
        <v>#REF!</v>
      </c>
      <c r="O12" s="83" t="e">
        <f t="shared" si="2"/>
        <v>#REF!</v>
      </c>
      <c r="P12" s="83" t="e">
        <f t="shared" si="2"/>
        <v>#REF!</v>
      </c>
      <c r="Q12" s="83" t="e">
        <f t="shared" si="2"/>
        <v>#REF!</v>
      </c>
      <c r="R12" s="83" t="e">
        <f t="shared" si="2"/>
        <v>#REF!</v>
      </c>
      <c r="S12" s="83" t="e">
        <f t="shared" si="2"/>
        <v>#REF!</v>
      </c>
      <c r="T12" s="83" t="e">
        <f t="shared" si="2"/>
        <v>#REF!</v>
      </c>
      <c r="U12" s="83" t="e">
        <f t="shared" si="2"/>
        <v>#REF!</v>
      </c>
      <c r="V12" s="83" t="e">
        <f t="shared" si="2"/>
        <v>#REF!</v>
      </c>
      <c r="W12" s="83" t="e">
        <f t="shared" si="2"/>
        <v>#REF!</v>
      </c>
      <c r="X12" s="83" t="e">
        <f t="shared" si="2"/>
        <v>#REF!</v>
      </c>
      <c r="Y12" s="83" t="e">
        <f t="shared" si="2"/>
        <v>#REF!</v>
      </c>
      <c r="Z12" s="83" t="e">
        <f t="shared" si="2"/>
        <v>#REF!</v>
      </c>
      <c r="AA12" s="83" t="e">
        <f t="shared" si="2"/>
        <v>#REF!</v>
      </c>
      <c r="AB12" s="83" t="e">
        <f t="shared" si="2"/>
        <v>#REF!</v>
      </c>
      <c r="AC12" s="83" t="e">
        <f t="shared" si="2"/>
        <v>#REF!</v>
      </c>
      <c r="AD12" s="83" t="e">
        <f t="shared" si="2"/>
        <v>#REF!</v>
      </c>
      <c r="AE12" s="83" t="e">
        <f t="shared" si="2"/>
        <v>#REF!</v>
      </c>
      <c r="AF12" s="83" t="e">
        <f t="shared" si="2"/>
        <v>#REF!</v>
      </c>
      <c r="AG12" s="83" t="e">
        <f t="shared" si="2"/>
        <v>#REF!</v>
      </c>
      <c r="AH12" s="83" t="e">
        <f t="shared" si="2"/>
        <v>#REF!</v>
      </c>
      <c r="AI12" s="83" t="e">
        <f t="shared" si="2"/>
        <v>#REF!</v>
      </c>
      <c r="AJ12" s="83" t="e">
        <f t="shared" si="2"/>
        <v>#REF!</v>
      </c>
      <c r="AK12" s="83" t="e">
        <f t="shared" si="2"/>
        <v>#REF!</v>
      </c>
      <c r="AL12" s="83" t="e">
        <f t="shared" si="2"/>
        <v>#REF!</v>
      </c>
      <c r="AM12" s="83" t="e">
        <f t="shared" si="2"/>
        <v>#REF!</v>
      </c>
      <c r="AN12" s="83" t="e">
        <f t="shared" si="2"/>
        <v>#REF!</v>
      </c>
      <c r="AO12" s="83" t="e">
        <f t="shared" si="2"/>
        <v>#REF!</v>
      </c>
      <c r="AP12" s="83" t="e">
        <f t="shared" si="2"/>
        <v>#REF!</v>
      </c>
      <c r="AQ12" s="83" t="e">
        <f t="shared" si="2"/>
        <v>#REF!</v>
      </c>
      <c r="AR12" s="83" t="e">
        <f t="shared" si="2"/>
        <v>#REF!</v>
      </c>
      <c r="AS12" s="83" t="e">
        <f t="shared" si="2"/>
        <v>#REF!</v>
      </c>
      <c r="AT12" s="83" t="e">
        <f t="shared" si="2"/>
        <v>#REF!</v>
      </c>
      <c r="AU12" s="83" t="e">
        <f t="shared" si="2"/>
        <v>#REF!</v>
      </c>
      <c r="AV12" s="83" t="e">
        <f t="shared" si="2"/>
        <v>#REF!</v>
      </c>
      <c r="AW12" s="83" t="e">
        <f t="shared" si="2"/>
        <v>#REF!</v>
      </c>
      <c r="AX12" s="83" t="e">
        <f t="shared" si="2"/>
        <v>#REF!</v>
      </c>
      <c r="AY12" s="83" t="e">
        <f t="shared" si="2"/>
        <v>#REF!</v>
      </c>
      <c r="AZ12" s="83" t="e">
        <f t="shared" si="2"/>
        <v>#REF!</v>
      </c>
      <c r="BA12" s="83" t="e">
        <f t="shared" si="2"/>
        <v>#REF!</v>
      </c>
      <c r="BB12" s="83" t="e">
        <f t="shared" si="2"/>
        <v>#REF!</v>
      </c>
      <c r="BC12" s="83" t="e">
        <f t="shared" si="2"/>
        <v>#REF!</v>
      </c>
      <c r="BD12" s="83" t="e">
        <f t="shared" si="2"/>
        <v>#REF!</v>
      </c>
      <c r="BE12" s="83" t="e">
        <f t="shared" si="2"/>
        <v>#REF!</v>
      </c>
      <c r="BF12" s="83" t="e">
        <f t="shared" si="2"/>
        <v>#REF!</v>
      </c>
      <c r="BG12" s="83" t="e">
        <f t="shared" si="2"/>
        <v>#REF!</v>
      </c>
      <c r="BH12" s="83" t="e">
        <f t="shared" si="2"/>
        <v>#REF!</v>
      </c>
      <c r="BI12" s="83" t="e">
        <f t="shared" si="2"/>
        <v>#REF!</v>
      </c>
      <c r="BJ12" s="83" t="e">
        <f t="shared" si="2"/>
        <v>#REF!</v>
      </c>
      <c r="BK12" s="83" t="e">
        <f t="shared" si="2"/>
        <v>#REF!</v>
      </c>
      <c r="BL12" s="83" t="e">
        <f t="shared" si="2"/>
        <v>#REF!</v>
      </c>
      <c r="BM12" s="83" t="e">
        <f t="shared" si="2"/>
        <v>#REF!</v>
      </c>
      <c r="BN12" s="83" t="e">
        <f t="shared" si="2"/>
        <v>#REF!</v>
      </c>
      <c r="BO12" s="83" t="e">
        <f t="shared" si="2"/>
        <v>#REF!</v>
      </c>
      <c r="BP12" s="83" t="e">
        <f t="shared" si="2"/>
        <v>#REF!</v>
      </c>
      <c r="BQ12" s="83" t="e">
        <f t="shared" si="2"/>
        <v>#REF!</v>
      </c>
      <c r="BR12" s="83" t="e">
        <f t="shared" si="2"/>
        <v>#REF!</v>
      </c>
      <c r="BS12" s="83" t="e">
        <f t="shared" si="2"/>
        <v>#REF!</v>
      </c>
      <c r="BT12" s="83" t="e">
        <f t="shared" si="2"/>
        <v>#REF!</v>
      </c>
      <c r="BU12" s="83" t="e">
        <f t="shared" si="2"/>
        <v>#REF!</v>
      </c>
      <c r="BV12" s="83" t="e">
        <f t="shared" si="2"/>
        <v>#REF!</v>
      </c>
      <c r="BW12" s="83" t="e">
        <f t="shared" si="2"/>
        <v>#REF!</v>
      </c>
      <c r="BX12" s="83" t="e">
        <f t="shared" si="2"/>
        <v>#REF!</v>
      </c>
      <c r="BY12" s="83" t="e">
        <f t="shared" si="2"/>
        <v>#REF!</v>
      </c>
      <c r="BZ12" s="83" t="e">
        <f t="shared" si="2"/>
        <v>#REF!</v>
      </c>
      <c r="CA12" s="83" t="e">
        <f t="shared" si="2"/>
        <v>#REF!</v>
      </c>
      <c r="CB12" s="83" t="e">
        <f t="shared" si="2"/>
        <v>#REF!</v>
      </c>
      <c r="CC12" s="83" t="e">
        <f t="shared" si="2"/>
        <v>#REF!</v>
      </c>
      <c r="CD12" s="83" t="e">
        <f t="shared" si="2"/>
        <v>#REF!</v>
      </c>
      <c r="CE12" s="83" t="e">
        <f t="shared" si="2"/>
        <v>#REF!</v>
      </c>
      <c r="CF12" s="83" t="e">
        <f t="shared" si="2"/>
        <v>#REF!</v>
      </c>
      <c r="CG12" s="83" t="e">
        <f t="shared" si="2"/>
        <v>#REF!</v>
      </c>
      <c r="CH12" s="83" t="e">
        <f t="shared" si="2"/>
        <v>#REF!</v>
      </c>
      <c r="CI12" s="83" t="e">
        <f t="shared" si="2"/>
        <v>#REF!</v>
      </c>
      <c r="CJ12" s="83" t="e">
        <f t="shared" si="2"/>
        <v>#REF!</v>
      </c>
      <c r="CK12" s="83" t="e">
        <f t="shared" si="2"/>
        <v>#REF!</v>
      </c>
      <c r="CL12" s="83" t="e">
        <f t="shared" si="2"/>
        <v>#REF!</v>
      </c>
      <c r="CM12" s="83" t="e">
        <f t="shared" si="2"/>
        <v>#REF!</v>
      </c>
      <c r="CN12" s="83" t="e">
        <f t="shared" si="2"/>
        <v>#REF!</v>
      </c>
      <c r="CO12" s="83" t="e">
        <f t="shared" si="2"/>
        <v>#REF!</v>
      </c>
      <c r="CP12" s="83" t="e">
        <f t="shared" si="2"/>
        <v>#REF!</v>
      </c>
    </row>
    <row r="13" spans="1:94" ht="14.25" customHeight="1">
      <c r="A13" s="1" t="s">
        <v>160</v>
      </c>
      <c r="C13" s="51" t="e">
        <f t="shared" ref="C13:CP13" si="3">C11-C12</f>
        <v>#REF!</v>
      </c>
      <c r="D13" s="51" t="e">
        <f t="shared" si="3"/>
        <v>#REF!</v>
      </c>
      <c r="E13" s="51" t="e">
        <f t="shared" si="3"/>
        <v>#REF!</v>
      </c>
      <c r="F13" s="51" t="e">
        <f t="shared" si="3"/>
        <v>#REF!</v>
      </c>
      <c r="G13" s="51" t="e">
        <f t="shared" si="3"/>
        <v>#REF!</v>
      </c>
      <c r="H13" s="51" t="e">
        <f t="shared" si="3"/>
        <v>#REF!</v>
      </c>
      <c r="I13" s="51" t="e">
        <f t="shared" si="3"/>
        <v>#REF!</v>
      </c>
      <c r="J13" s="51" t="e">
        <f t="shared" si="3"/>
        <v>#REF!</v>
      </c>
      <c r="K13" s="51" t="e">
        <f t="shared" si="3"/>
        <v>#REF!</v>
      </c>
      <c r="L13" s="51" t="e">
        <f t="shared" si="3"/>
        <v>#REF!</v>
      </c>
      <c r="M13" s="51" t="e">
        <f t="shared" si="3"/>
        <v>#REF!</v>
      </c>
      <c r="N13" s="51" t="e">
        <f t="shared" si="3"/>
        <v>#REF!</v>
      </c>
      <c r="O13" s="51" t="e">
        <f t="shared" si="3"/>
        <v>#REF!</v>
      </c>
      <c r="P13" s="51" t="e">
        <f t="shared" si="3"/>
        <v>#REF!</v>
      </c>
      <c r="Q13" s="51" t="e">
        <f t="shared" si="3"/>
        <v>#REF!</v>
      </c>
      <c r="R13" s="51" t="e">
        <f t="shared" si="3"/>
        <v>#REF!</v>
      </c>
      <c r="S13" s="51" t="e">
        <f t="shared" si="3"/>
        <v>#REF!</v>
      </c>
      <c r="T13" s="51" t="e">
        <f t="shared" si="3"/>
        <v>#REF!</v>
      </c>
      <c r="U13" s="51" t="e">
        <f t="shared" si="3"/>
        <v>#REF!</v>
      </c>
      <c r="V13" s="51" t="e">
        <f t="shared" si="3"/>
        <v>#REF!</v>
      </c>
      <c r="W13" s="51" t="e">
        <f t="shared" si="3"/>
        <v>#REF!</v>
      </c>
      <c r="X13" s="51" t="e">
        <f t="shared" si="3"/>
        <v>#REF!</v>
      </c>
      <c r="Y13" s="51" t="e">
        <f t="shared" si="3"/>
        <v>#REF!</v>
      </c>
      <c r="Z13" s="51" t="e">
        <f t="shared" si="3"/>
        <v>#REF!</v>
      </c>
      <c r="AA13" s="51" t="e">
        <f t="shared" si="3"/>
        <v>#REF!</v>
      </c>
      <c r="AB13" s="51" t="e">
        <f t="shared" si="3"/>
        <v>#REF!</v>
      </c>
      <c r="AC13" s="51" t="e">
        <f t="shared" si="3"/>
        <v>#REF!</v>
      </c>
      <c r="AD13" s="51" t="e">
        <f t="shared" si="3"/>
        <v>#REF!</v>
      </c>
      <c r="AE13" s="51" t="e">
        <f t="shared" si="3"/>
        <v>#REF!</v>
      </c>
      <c r="AF13" s="51" t="e">
        <f t="shared" si="3"/>
        <v>#REF!</v>
      </c>
      <c r="AG13" s="51" t="e">
        <f t="shared" si="3"/>
        <v>#REF!</v>
      </c>
      <c r="AH13" s="51" t="e">
        <f t="shared" si="3"/>
        <v>#REF!</v>
      </c>
      <c r="AI13" s="51" t="e">
        <f t="shared" si="3"/>
        <v>#REF!</v>
      </c>
      <c r="AJ13" s="51" t="e">
        <f t="shared" si="3"/>
        <v>#REF!</v>
      </c>
      <c r="AK13" s="51" t="e">
        <f t="shared" si="3"/>
        <v>#REF!</v>
      </c>
      <c r="AL13" s="51" t="e">
        <f t="shared" si="3"/>
        <v>#REF!</v>
      </c>
      <c r="AM13" s="51" t="e">
        <f t="shared" si="3"/>
        <v>#REF!</v>
      </c>
      <c r="AN13" s="51" t="e">
        <f t="shared" si="3"/>
        <v>#REF!</v>
      </c>
      <c r="AO13" s="51" t="e">
        <f t="shared" si="3"/>
        <v>#REF!</v>
      </c>
      <c r="AP13" s="51" t="e">
        <f t="shared" si="3"/>
        <v>#REF!</v>
      </c>
      <c r="AQ13" s="51" t="e">
        <f t="shared" si="3"/>
        <v>#REF!</v>
      </c>
      <c r="AR13" s="51" t="e">
        <f t="shared" si="3"/>
        <v>#REF!</v>
      </c>
      <c r="AS13" s="51" t="e">
        <f t="shared" si="3"/>
        <v>#REF!</v>
      </c>
      <c r="AT13" s="51" t="e">
        <f t="shared" si="3"/>
        <v>#REF!</v>
      </c>
      <c r="AU13" s="51" t="e">
        <f t="shared" si="3"/>
        <v>#REF!</v>
      </c>
      <c r="AV13" s="51" t="e">
        <f t="shared" si="3"/>
        <v>#REF!</v>
      </c>
      <c r="AW13" s="51" t="e">
        <f t="shared" si="3"/>
        <v>#REF!</v>
      </c>
      <c r="AX13" s="51" t="e">
        <f t="shared" si="3"/>
        <v>#REF!</v>
      </c>
      <c r="AY13" s="51" t="e">
        <f t="shared" si="3"/>
        <v>#REF!</v>
      </c>
      <c r="AZ13" s="51" t="e">
        <f t="shared" si="3"/>
        <v>#REF!</v>
      </c>
      <c r="BA13" s="51" t="e">
        <f t="shared" si="3"/>
        <v>#REF!</v>
      </c>
      <c r="BB13" s="51" t="e">
        <f t="shared" si="3"/>
        <v>#REF!</v>
      </c>
      <c r="BC13" s="51" t="e">
        <f t="shared" si="3"/>
        <v>#REF!</v>
      </c>
      <c r="BD13" s="51" t="e">
        <f t="shared" si="3"/>
        <v>#REF!</v>
      </c>
      <c r="BE13" s="51" t="e">
        <f t="shared" si="3"/>
        <v>#REF!</v>
      </c>
      <c r="BF13" s="51" t="e">
        <f t="shared" si="3"/>
        <v>#REF!</v>
      </c>
      <c r="BG13" s="51" t="e">
        <f t="shared" si="3"/>
        <v>#REF!</v>
      </c>
      <c r="BH13" s="51" t="e">
        <f t="shared" si="3"/>
        <v>#REF!</v>
      </c>
      <c r="BI13" s="51" t="e">
        <f t="shared" si="3"/>
        <v>#REF!</v>
      </c>
      <c r="BJ13" s="51" t="e">
        <f t="shared" si="3"/>
        <v>#REF!</v>
      </c>
      <c r="BK13" s="51" t="e">
        <f t="shared" si="3"/>
        <v>#REF!</v>
      </c>
      <c r="BL13" s="51" t="e">
        <f t="shared" si="3"/>
        <v>#REF!</v>
      </c>
      <c r="BM13" s="51" t="e">
        <f t="shared" si="3"/>
        <v>#REF!</v>
      </c>
      <c r="BN13" s="51" t="e">
        <f t="shared" si="3"/>
        <v>#REF!</v>
      </c>
      <c r="BO13" s="51" t="e">
        <f t="shared" si="3"/>
        <v>#REF!</v>
      </c>
      <c r="BP13" s="51" t="e">
        <f t="shared" si="3"/>
        <v>#REF!</v>
      </c>
      <c r="BQ13" s="51" t="e">
        <f t="shared" si="3"/>
        <v>#REF!</v>
      </c>
      <c r="BR13" s="51" t="e">
        <f t="shared" si="3"/>
        <v>#REF!</v>
      </c>
      <c r="BS13" s="51" t="e">
        <f t="shared" si="3"/>
        <v>#REF!</v>
      </c>
      <c r="BT13" s="51" t="e">
        <f t="shared" si="3"/>
        <v>#REF!</v>
      </c>
      <c r="BU13" s="51" t="e">
        <f t="shared" si="3"/>
        <v>#REF!</v>
      </c>
      <c r="BV13" s="51" t="e">
        <f t="shared" si="3"/>
        <v>#REF!</v>
      </c>
      <c r="BW13" s="51" t="e">
        <f t="shared" si="3"/>
        <v>#REF!</v>
      </c>
      <c r="BX13" s="51" t="e">
        <f t="shared" si="3"/>
        <v>#REF!</v>
      </c>
      <c r="BY13" s="51" t="e">
        <f t="shared" si="3"/>
        <v>#REF!</v>
      </c>
      <c r="BZ13" s="51" t="e">
        <f t="shared" si="3"/>
        <v>#REF!</v>
      </c>
      <c r="CA13" s="51" t="e">
        <f t="shared" si="3"/>
        <v>#REF!</v>
      </c>
      <c r="CB13" s="51" t="e">
        <f t="shared" si="3"/>
        <v>#REF!</v>
      </c>
      <c r="CC13" s="51" t="e">
        <f t="shared" si="3"/>
        <v>#REF!</v>
      </c>
      <c r="CD13" s="51" t="e">
        <f t="shared" si="3"/>
        <v>#REF!</v>
      </c>
      <c r="CE13" s="51" t="e">
        <f t="shared" si="3"/>
        <v>#REF!</v>
      </c>
      <c r="CF13" s="51" t="e">
        <f t="shared" si="3"/>
        <v>#REF!</v>
      </c>
      <c r="CG13" s="51" t="e">
        <f t="shared" si="3"/>
        <v>#REF!</v>
      </c>
      <c r="CH13" s="51" t="e">
        <f t="shared" si="3"/>
        <v>#REF!</v>
      </c>
      <c r="CI13" s="51" t="e">
        <f t="shared" si="3"/>
        <v>#REF!</v>
      </c>
      <c r="CJ13" s="51" t="e">
        <f t="shared" si="3"/>
        <v>#REF!</v>
      </c>
      <c r="CK13" s="51" t="e">
        <f t="shared" si="3"/>
        <v>#REF!</v>
      </c>
      <c r="CL13" s="51" t="e">
        <f t="shared" si="3"/>
        <v>#REF!</v>
      </c>
      <c r="CM13" s="51" t="e">
        <f t="shared" si="3"/>
        <v>#REF!</v>
      </c>
      <c r="CN13" s="51" t="e">
        <f t="shared" si="3"/>
        <v>#REF!</v>
      </c>
      <c r="CO13" s="51" t="e">
        <f t="shared" si="3"/>
        <v>#REF!</v>
      </c>
      <c r="CP13" s="51" t="e">
        <f t="shared" si="3"/>
        <v>#REF!</v>
      </c>
    </row>
    <row r="14" spans="1:94" ht="14.25" customHeight="1">
      <c r="A14" s="1" t="s">
        <v>161</v>
      </c>
      <c r="B14" s="51" t="e">
        <f>IF(AND(C10=1,C10&lt;&gt;0),$C4,IF(C10=0,0,IF(AND(C10&gt;1,C10&lt;&gt;0,C10&lt;=$C5-1),A14-A13,0)))</f>
        <v>#REF!</v>
      </c>
      <c r="C14" s="51" t="e">
        <f t="shared" ref="C14:CP14" si="4">IF(AND(D10=1,D10&lt;&gt;0),$C4,IF(D10=0,0,IF(AND(D10&gt;1,D10&lt;&gt;0,D10&lt;=$C5),B14-C13,0)))</f>
        <v>#REF!</v>
      </c>
      <c r="D14" s="51" t="e">
        <f t="shared" si="4"/>
        <v>#REF!</v>
      </c>
      <c r="E14" s="51" t="e">
        <f t="shared" si="4"/>
        <v>#REF!</v>
      </c>
      <c r="F14" s="51" t="e">
        <f t="shared" si="4"/>
        <v>#REF!</v>
      </c>
      <c r="G14" s="51" t="e">
        <f t="shared" si="4"/>
        <v>#REF!</v>
      </c>
      <c r="H14" s="51" t="e">
        <f t="shared" si="4"/>
        <v>#REF!</v>
      </c>
      <c r="I14" s="51" t="e">
        <f t="shared" si="4"/>
        <v>#REF!</v>
      </c>
      <c r="J14" s="51" t="e">
        <f t="shared" si="4"/>
        <v>#REF!</v>
      </c>
      <c r="K14" s="51" t="e">
        <f t="shared" si="4"/>
        <v>#REF!</v>
      </c>
      <c r="L14" s="51" t="e">
        <f t="shared" si="4"/>
        <v>#REF!</v>
      </c>
      <c r="M14" s="51" t="e">
        <f t="shared" si="4"/>
        <v>#REF!</v>
      </c>
      <c r="N14" s="51" t="e">
        <f t="shared" si="4"/>
        <v>#REF!</v>
      </c>
      <c r="O14" s="51" t="e">
        <f t="shared" si="4"/>
        <v>#REF!</v>
      </c>
      <c r="P14" s="51" t="e">
        <f t="shared" si="4"/>
        <v>#REF!</v>
      </c>
      <c r="Q14" s="51" t="e">
        <f t="shared" si="4"/>
        <v>#REF!</v>
      </c>
      <c r="R14" s="51" t="e">
        <f t="shared" si="4"/>
        <v>#REF!</v>
      </c>
      <c r="S14" s="51" t="e">
        <f t="shared" si="4"/>
        <v>#REF!</v>
      </c>
      <c r="T14" s="51" t="e">
        <f t="shared" si="4"/>
        <v>#REF!</v>
      </c>
      <c r="U14" s="51" t="e">
        <f t="shared" si="4"/>
        <v>#REF!</v>
      </c>
      <c r="V14" s="51" t="e">
        <f t="shared" si="4"/>
        <v>#REF!</v>
      </c>
      <c r="W14" s="51" t="e">
        <f t="shared" si="4"/>
        <v>#REF!</v>
      </c>
      <c r="X14" s="51" t="e">
        <f t="shared" si="4"/>
        <v>#REF!</v>
      </c>
      <c r="Y14" s="51" t="e">
        <f t="shared" si="4"/>
        <v>#REF!</v>
      </c>
      <c r="Z14" s="51" t="e">
        <f t="shared" si="4"/>
        <v>#REF!</v>
      </c>
      <c r="AA14" s="51" t="e">
        <f t="shared" si="4"/>
        <v>#REF!</v>
      </c>
      <c r="AB14" s="51" t="e">
        <f t="shared" si="4"/>
        <v>#REF!</v>
      </c>
      <c r="AC14" s="51" t="e">
        <f t="shared" si="4"/>
        <v>#REF!</v>
      </c>
      <c r="AD14" s="51" t="e">
        <f t="shared" si="4"/>
        <v>#REF!</v>
      </c>
      <c r="AE14" s="51" t="e">
        <f t="shared" si="4"/>
        <v>#REF!</v>
      </c>
      <c r="AF14" s="51" t="e">
        <f t="shared" si="4"/>
        <v>#REF!</v>
      </c>
      <c r="AG14" s="51" t="e">
        <f t="shared" si="4"/>
        <v>#REF!</v>
      </c>
      <c r="AH14" s="51" t="e">
        <f t="shared" si="4"/>
        <v>#REF!</v>
      </c>
      <c r="AI14" s="51" t="e">
        <f t="shared" si="4"/>
        <v>#REF!</v>
      </c>
      <c r="AJ14" s="51" t="e">
        <f t="shared" si="4"/>
        <v>#REF!</v>
      </c>
      <c r="AK14" s="51" t="e">
        <f t="shared" si="4"/>
        <v>#REF!</v>
      </c>
      <c r="AL14" s="51" t="e">
        <f t="shared" si="4"/>
        <v>#REF!</v>
      </c>
      <c r="AM14" s="51" t="e">
        <f t="shared" si="4"/>
        <v>#REF!</v>
      </c>
      <c r="AN14" s="51" t="e">
        <f t="shared" si="4"/>
        <v>#REF!</v>
      </c>
      <c r="AO14" s="51" t="e">
        <f t="shared" si="4"/>
        <v>#REF!</v>
      </c>
      <c r="AP14" s="51" t="e">
        <f t="shared" si="4"/>
        <v>#REF!</v>
      </c>
      <c r="AQ14" s="51" t="e">
        <f t="shared" si="4"/>
        <v>#REF!</v>
      </c>
      <c r="AR14" s="51" t="e">
        <f t="shared" si="4"/>
        <v>#REF!</v>
      </c>
      <c r="AS14" s="51" t="e">
        <f t="shared" si="4"/>
        <v>#REF!</v>
      </c>
      <c r="AT14" s="51" t="e">
        <f t="shared" si="4"/>
        <v>#REF!</v>
      </c>
      <c r="AU14" s="51" t="e">
        <f t="shared" si="4"/>
        <v>#REF!</v>
      </c>
      <c r="AV14" s="51" t="e">
        <f t="shared" si="4"/>
        <v>#REF!</v>
      </c>
      <c r="AW14" s="51" t="e">
        <f t="shared" si="4"/>
        <v>#REF!</v>
      </c>
      <c r="AX14" s="51" t="e">
        <f t="shared" si="4"/>
        <v>#REF!</v>
      </c>
      <c r="AY14" s="51" t="e">
        <f t="shared" si="4"/>
        <v>#REF!</v>
      </c>
      <c r="AZ14" s="51" t="e">
        <f t="shared" si="4"/>
        <v>#REF!</v>
      </c>
      <c r="BA14" s="51" t="e">
        <f t="shared" si="4"/>
        <v>#REF!</v>
      </c>
      <c r="BB14" s="51" t="e">
        <f t="shared" si="4"/>
        <v>#REF!</v>
      </c>
      <c r="BC14" s="51" t="e">
        <f t="shared" si="4"/>
        <v>#REF!</v>
      </c>
      <c r="BD14" s="51" t="e">
        <f t="shared" si="4"/>
        <v>#REF!</v>
      </c>
      <c r="BE14" s="51" t="e">
        <f t="shared" si="4"/>
        <v>#REF!</v>
      </c>
      <c r="BF14" s="51" t="e">
        <f t="shared" si="4"/>
        <v>#REF!</v>
      </c>
      <c r="BG14" s="51" t="e">
        <f t="shared" si="4"/>
        <v>#REF!</v>
      </c>
      <c r="BH14" s="51" t="e">
        <f t="shared" si="4"/>
        <v>#REF!</v>
      </c>
      <c r="BI14" s="51" t="e">
        <f t="shared" si="4"/>
        <v>#REF!</v>
      </c>
      <c r="BJ14" s="51" t="e">
        <f t="shared" si="4"/>
        <v>#REF!</v>
      </c>
      <c r="BK14" s="51" t="e">
        <f t="shared" si="4"/>
        <v>#REF!</v>
      </c>
      <c r="BL14" s="51" t="e">
        <f t="shared" si="4"/>
        <v>#REF!</v>
      </c>
      <c r="BM14" s="51" t="e">
        <f t="shared" si="4"/>
        <v>#REF!</v>
      </c>
      <c r="BN14" s="51" t="e">
        <f t="shared" si="4"/>
        <v>#REF!</v>
      </c>
      <c r="BO14" s="51" t="e">
        <f t="shared" si="4"/>
        <v>#REF!</v>
      </c>
      <c r="BP14" s="51" t="e">
        <f t="shared" si="4"/>
        <v>#REF!</v>
      </c>
      <c r="BQ14" s="51" t="e">
        <f t="shared" si="4"/>
        <v>#REF!</v>
      </c>
      <c r="BR14" s="51" t="e">
        <f t="shared" si="4"/>
        <v>#REF!</v>
      </c>
      <c r="BS14" s="51" t="e">
        <f t="shared" si="4"/>
        <v>#REF!</v>
      </c>
      <c r="BT14" s="51" t="e">
        <f t="shared" si="4"/>
        <v>#REF!</v>
      </c>
      <c r="BU14" s="51" t="e">
        <f t="shared" si="4"/>
        <v>#REF!</v>
      </c>
      <c r="BV14" s="51" t="e">
        <f t="shared" si="4"/>
        <v>#REF!</v>
      </c>
      <c r="BW14" s="51" t="e">
        <f t="shared" si="4"/>
        <v>#REF!</v>
      </c>
      <c r="BX14" s="51" t="e">
        <f t="shared" si="4"/>
        <v>#REF!</v>
      </c>
      <c r="BY14" s="51" t="e">
        <f t="shared" si="4"/>
        <v>#REF!</v>
      </c>
      <c r="BZ14" s="51" t="e">
        <f t="shared" si="4"/>
        <v>#REF!</v>
      </c>
      <c r="CA14" s="51" t="e">
        <f t="shared" si="4"/>
        <v>#REF!</v>
      </c>
      <c r="CB14" s="51" t="e">
        <f t="shared" si="4"/>
        <v>#REF!</v>
      </c>
      <c r="CC14" s="51" t="e">
        <f t="shared" si="4"/>
        <v>#REF!</v>
      </c>
      <c r="CD14" s="51" t="e">
        <f t="shared" si="4"/>
        <v>#REF!</v>
      </c>
      <c r="CE14" s="51" t="e">
        <f t="shared" si="4"/>
        <v>#REF!</v>
      </c>
      <c r="CF14" s="51" t="e">
        <f t="shared" si="4"/>
        <v>#REF!</v>
      </c>
      <c r="CG14" s="51" t="e">
        <f t="shared" si="4"/>
        <v>#REF!</v>
      </c>
      <c r="CH14" s="51" t="e">
        <f t="shared" si="4"/>
        <v>#REF!</v>
      </c>
      <c r="CI14" s="51" t="e">
        <f t="shared" si="4"/>
        <v>#REF!</v>
      </c>
      <c r="CJ14" s="51" t="e">
        <f t="shared" si="4"/>
        <v>#REF!</v>
      </c>
      <c r="CK14" s="51" t="e">
        <f t="shared" si="4"/>
        <v>#REF!</v>
      </c>
      <c r="CL14" s="51" t="e">
        <f t="shared" si="4"/>
        <v>#REF!</v>
      </c>
      <c r="CM14" s="51" t="e">
        <f t="shared" si="4"/>
        <v>#REF!</v>
      </c>
      <c r="CN14" s="51" t="e">
        <f t="shared" si="4"/>
        <v>#REF!</v>
      </c>
      <c r="CO14" s="51" t="e">
        <f t="shared" si="4"/>
        <v>#REF!</v>
      </c>
      <c r="CP14" s="51">
        <f t="shared" si="4"/>
        <v>0</v>
      </c>
    </row>
    <row r="15" spans="1:94" ht="14.25" customHeight="1">
      <c r="C15" s="5"/>
    </row>
    <row r="16" spans="1:94" ht="14.25" customHeight="1">
      <c r="C16" s="5"/>
    </row>
    <row r="17" spans="1:94" ht="14.25" customHeight="1">
      <c r="B17" s="109" t="s">
        <v>22</v>
      </c>
      <c r="C17" s="25"/>
    </row>
    <row r="18" spans="1:94" ht="14.25" customHeight="1">
      <c r="B18" s="27"/>
      <c r="C18" s="110" t="e">
        <f>#REF!</f>
        <v>#REF!</v>
      </c>
    </row>
    <row r="19" spans="1:94" ht="14.25" customHeight="1">
      <c r="B19" s="2" t="s">
        <v>18</v>
      </c>
      <c r="C19" s="110" t="e">
        <f>#REF!</f>
        <v>#REF!</v>
      </c>
    </row>
    <row r="20" spans="1:94" ht="14.25" customHeight="1">
      <c r="B20" s="2" t="s">
        <v>19</v>
      </c>
      <c r="C20" s="74" t="e">
        <f>#REF!</f>
        <v>#REF!</v>
      </c>
    </row>
    <row r="21" spans="1:94" ht="14.25" customHeight="1">
      <c r="B21" s="2" t="s">
        <v>20</v>
      </c>
      <c r="C21" s="111" t="e">
        <f>#REF!</f>
        <v>#REF!</v>
      </c>
    </row>
    <row r="22" spans="1:94" ht="14.25" customHeight="1">
      <c r="B22" s="10" t="s">
        <v>21</v>
      </c>
      <c r="C22" s="79" t="e">
        <f>#REF!</f>
        <v>#REF!</v>
      </c>
    </row>
    <row r="23" spans="1:94" ht="14.25" customHeight="1">
      <c r="C23" s="5"/>
    </row>
    <row r="24" spans="1:94" ht="14.25" customHeight="1">
      <c r="A24" s="1" t="s">
        <v>50</v>
      </c>
      <c r="B24" s="1">
        <v>0</v>
      </c>
      <c r="C24" s="5">
        <v>1</v>
      </c>
      <c r="D24" s="1">
        <v>2</v>
      </c>
      <c r="E24" s="1">
        <v>3</v>
      </c>
      <c r="F24" s="1">
        <v>4</v>
      </c>
      <c r="G24" s="1">
        <v>5</v>
      </c>
      <c r="H24" s="1">
        <v>6</v>
      </c>
      <c r="I24" s="1">
        <v>7</v>
      </c>
      <c r="J24" s="1">
        <v>8</v>
      </c>
      <c r="K24" s="1">
        <v>9</v>
      </c>
      <c r="L24" s="1">
        <v>10</v>
      </c>
      <c r="M24" s="1">
        <v>11</v>
      </c>
      <c r="N24" s="1">
        <v>12</v>
      </c>
      <c r="O24" s="1">
        <v>13</v>
      </c>
      <c r="P24" s="1">
        <v>14</v>
      </c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  <c r="X24" s="1">
        <v>22</v>
      </c>
      <c r="Y24" s="1">
        <v>23</v>
      </c>
      <c r="Z24" s="1">
        <v>24</v>
      </c>
      <c r="AA24" s="1">
        <v>25</v>
      </c>
      <c r="AB24" s="1">
        <v>26</v>
      </c>
      <c r="AC24" s="1">
        <v>27</v>
      </c>
      <c r="AD24" s="1">
        <v>28</v>
      </c>
      <c r="AE24" s="1">
        <v>29</v>
      </c>
      <c r="AF24" s="1">
        <v>30</v>
      </c>
      <c r="AG24" s="1">
        <v>31</v>
      </c>
      <c r="AH24" s="1">
        <v>32</v>
      </c>
      <c r="AI24" s="1">
        <v>33</v>
      </c>
      <c r="AJ24" s="1">
        <v>34</v>
      </c>
      <c r="AK24" s="1">
        <v>35</v>
      </c>
      <c r="AL24" s="1">
        <v>36</v>
      </c>
      <c r="AM24" s="1">
        <v>37</v>
      </c>
      <c r="AN24" s="1">
        <v>38</v>
      </c>
      <c r="AO24" s="1">
        <v>39</v>
      </c>
      <c r="AP24" s="1">
        <v>40</v>
      </c>
      <c r="AQ24" s="1">
        <v>41</v>
      </c>
      <c r="AR24" s="1">
        <v>42</v>
      </c>
      <c r="AS24" s="1">
        <v>43</v>
      </c>
      <c r="AT24" s="1">
        <v>44</v>
      </c>
      <c r="AU24" s="1">
        <v>45</v>
      </c>
      <c r="AV24" s="1">
        <v>46</v>
      </c>
      <c r="AW24" s="1">
        <v>47</v>
      </c>
      <c r="AX24" s="1">
        <v>48</v>
      </c>
      <c r="AY24" s="1">
        <v>49</v>
      </c>
      <c r="AZ24" s="1">
        <v>50</v>
      </c>
      <c r="BA24" s="1">
        <v>51</v>
      </c>
      <c r="BB24" s="1">
        <v>52</v>
      </c>
      <c r="BC24" s="1">
        <v>53</v>
      </c>
      <c r="BD24" s="1">
        <v>54</v>
      </c>
      <c r="BE24" s="1">
        <v>55</v>
      </c>
      <c r="BF24" s="1">
        <v>56</v>
      </c>
      <c r="BG24" s="1">
        <v>57</v>
      </c>
      <c r="BH24" s="1">
        <v>58</v>
      </c>
      <c r="BI24" s="1">
        <v>59</v>
      </c>
      <c r="BJ24" s="1">
        <v>60</v>
      </c>
      <c r="BK24" s="1">
        <v>61</v>
      </c>
      <c r="BL24" s="1">
        <v>62</v>
      </c>
      <c r="BM24" s="1">
        <v>63</v>
      </c>
      <c r="BN24" s="1">
        <v>64</v>
      </c>
      <c r="BO24" s="1">
        <v>65</v>
      </c>
      <c r="BP24" s="1">
        <v>66</v>
      </c>
      <c r="BQ24" s="1">
        <v>67</v>
      </c>
      <c r="BR24" s="1">
        <v>68</v>
      </c>
      <c r="BS24" s="1">
        <v>69</v>
      </c>
      <c r="BT24" s="1">
        <v>70</v>
      </c>
      <c r="BU24" s="1">
        <v>71</v>
      </c>
      <c r="BV24" s="1">
        <v>72</v>
      </c>
      <c r="BW24" s="1">
        <v>73</v>
      </c>
      <c r="BX24" s="1">
        <v>74</v>
      </c>
      <c r="BY24" s="1">
        <v>75</v>
      </c>
      <c r="BZ24" s="1">
        <v>76</v>
      </c>
      <c r="CA24" s="1">
        <v>77</v>
      </c>
      <c r="CB24" s="1">
        <v>78</v>
      </c>
      <c r="CC24" s="1">
        <v>79</v>
      </c>
      <c r="CD24" s="1">
        <v>80</v>
      </c>
      <c r="CE24" s="1">
        <v>81</v>
      </c>
      <c r="CF24" s="1">
        <v>82</v>
      </c>
      <c r="CG24" s="1">
        <v>83</v>
      </c>
      <c r="CH24" s="1">
        <v>84</v>
      </c>
      <c r="CI24" s="1">
        <v>85</v>
      </c>
      <c r="CJ24" s="1">
        <v>86</v>
      </c>
      <c r="CK24" s="1">
        <v>87</v>
      </c>
      <c r="CL24" s="1">
        <v>88</v>
      </c>
      <c r="CM24" s="1">
        <v>89</v>
      </c>
      <c r="CN24" s="1">
        <v>90</v>
      </c>
      <c r="CO24" s="1">
        <v>91</v>
      </c>
      <c r="CP24" s="1">
        <v>92</v>
      </c>
    </row>
    <row r="25" spans="1:94" ht="14.25" customHeight="1">
      <c r="A25" s="1" t="s">
        <v>158</v>
      </c>
      <c r="C25" s="5" t="e">
        <f>IF(C22&lt;=1,1,0)</f>
        <v>#REF!</v>
      </c>
      <c r="D25" s="1" t="e">
        <f t="shared" ref="D25:CP25" si="5">IF(D24=$C22,1,IF(C25=0,0,IF(C25&lt;$C20,(C25+1),0)))</f>
        <v>#REF!</v>
      </c>
      <c r="E25" s="1" t="e">
        <f t="shared" si="5"/>
        <v>#REF!</v>
      </c>
      <c r="F25" s="1" t="e">
        <f t="shared" si="5"/>
        <v>#REF!</v>
      </c>
      <c r="G25" s="1" t="e">
        <f t="shared" si="5"/>
        <v>#REF!</v>
      </c>
      <c r="H25" s="1" t="e">
        <f t="shared" si="5"/>
        <v>#REF!</v>
      </c>
      <c r="I25" s="1" t="e">
        <f t="shared" si="5"/>
        <v>#REF!</v>
      </c>
      <c r="J25" s="1" t="e">
        <f t="shared" si="5"/>
        <v>#REF!</v>
      </c>
      <c r="K25" s="1" t="e">
        <f t="shared" si="5"/>
        <v>#REF!</v>
      </c>
      <c r="L25" s="1" t="e">
        <f t="shared" si="5"/>
        <v>#REF!</v>
      </c>
      <c r="M25" s="1" t="e">
        <f t="shared" si="5"/>
        <v>#REF!</v>
      </c>
      <c r="N25" s="1" t="e">
        <f t="shared" si="5"/>
        <v>#REF!</v>
      </c>
      <c r="O25" s="1" t="e">
        <f t="shared" si="5"/>
        <v>#REF!</v>
      </c>
      <c r="P25" s="1" t="e">
        <f t="shared" si="5"/>
        <v>#REF!</v>
      </c>
      <c r="Q25" s="1" t="e">
        <f t="shared" si="5"/>
        <v>#REF!</v>
      </c>
      <c r="R25" s="1" t="e">
        <f t="shared" si="5"/>
        <v>#REF!</v>
      </c>
      <c r="S25" s="1" t="e">
        <f t="shared" si="5"/>
        <v>#REF!</v>
      </c>
      <c r="T25" s="1" t="e">
        <f t="shared" si="5"/>
        <v>#REF!</v>
      </c>
      <c r="U25" s="1" t="e">
        <f t="shared" si="5"/>
        <v>#REF!</v>
      </c>
      <c r="V25" s="1" t="e">
        <f t="shared" si="5"/>
        <v>#REF!</v>
      </c>
      <c r="W25" s="1" t="e">
        <f t="shared" si="5"/>
        <v>#REF!</v>
      </c>
      <c r="X25" s="1" t="e">
        <f t="shared" si="5"/>
        <v>#REF!</v>
      </c>
      <c r="Y25" s="1" t="e">
        <f t="shared" si="5"/>
        <v>#REF!</v>
      </c>
      <c r="Z25" s="1" t="e">
        <f t="shared" si="5"/>
        <v>#REF!</v>
      </c>
      <c r="AA25" s="1" t="e">
        <f t="shared" si="5"/>
        <v>#REF!</v>
      </c>
      <c r="AB25" s="1" t="e">
        <f t="shared" si="5"/>
        <v>#REF!</v>
      </c>
      <c r="AC25" s="1" t="e">
        <f t="shared" si="5"/>
        <v>#REF!</v>
      </c>
      <c r="AD25" s="1" t="e">
        <f t="shared" si="5"/>
        <v>#REF!</v>
      </c>
      <c r="AE25" s="1" t="e">
        <f t="shared" si="5"/>
        <v>#REF!</v>
      </c>
      <c r="AF25" s="1" t="e">
        <f t="shared" si="5"/>
        <v>#REF!</v>
      </c>
      <c r="AG25" s="1" t="e">
        <f t="shared" si="5"/>
        <v>#REF!</v>
      </c>
      <c r="AH25" s="1" t="e">
        <f t="shared" si="5"/>
        <v>#REF!</v>
      </c>
      <c r="AI25" s="1" t="e">
        <f t="shared" si="5"/>
        <v>#REF!</v>
      </c>
      <c r="AJ25" s="1" t="e">
        <f t="shared" si="5"/>
        <v>#REF!</v>
      </c>
      <c r="AK25" s="1" t="e">
        <f t="shared" si="5"/>
        <v>#REF!</v>
      </c>
      <c r="AL25" s="1" t="e">
        <f t="shared" si="5"/>
        <v>#REF!</v>
      </c>
      <c r="AM25" s="1" t="e">
        <f t="shared" si="5"/>
        <v>#REF!</v>
      </c>
      <c r="AN25" s="1" t="e">
        <f t="shared" si="5"/>
        <v>#REF!</v>
      </c>
      <c r="AO25" s="1" t="e">
        <f t="shared" si="5"/>
        <v>#REF!</v>
      </c>
      <c r="AP25" s="1" t="e">
        <f t="shared" si="5"/>
        <v>#REF!</v>
      </c>
      <c r="AQ25" s="1" t="e">
        <f t="shared" si="5"/>
        <v>#REF!</v>
      </c>
      <c r="AR25" s="1" t="e">
        <f t="shared" si="5"/>
        <v>#REF!</v>
      </c>
      <c r="AS25" s="1" t="e">
        <f t="shared" si="5"/>
        <v>#REF!</v>
      </c>
      <c r="AT25" s="1" t="e">
        <f t="shared" si="5"/>
        <v>#REF!</v>
      </c>
      <c r="AU25" s="1" t="e">
        <f t="shared" si="5"/>
        <v>#REF!</v>
      </c>
      <c r="AV25" s="1" t="e">
        <f t="shared" si="5"/>
        <v>#REF!</v>
      </c>
      <c r="AW25" s="1" t="e">
        <f t="shared" si="5"/>
        <v>#REF!</v>
      </c>
      <c r="AX25" s="1" t="e">
        <f t="shared" si="5"/>
        <v>#REF!</v>
      </c>
      <c r="AY25" s="1" t="e">
        <f t="shared" si="5"/>
        <v>#REF!</v>
      </c>
      <c r="AZ25" s="1" t="e">
        <f t="shared" si="5"/>
        <v>#REF!</v>
      </c>
      <c r="BA25" s="1" t="e">
        <f t="shared" si="5"/>
        <v>#REF!</v>
      </c>
      <c r="BB25" s="1" t="e">
        <f t="shared" si="5"/>
        <v>#REF!</v>
      </c>
      <c r="BC25" s="1" t="e">
        <f t="shared" si="5"/>
        <v>#REF!</v>
      </c>
      <c r="BD25" s="1" t="e">
        <f t="shared" si="5"/>
        <v>#REF!</v>
      </c>
      <c r="BE25" s="1" t="e">
        <f t="shared" si="5"/>
        <v>#REF!</v>
      </c>
      <c r="BF25" s="1" t="e">
        <f t="shared" si="5"/>
        <v>#REF!</v>
      </c>
      <c r="BG25" s="1" t="e">
        <f t="shared" si="5"/>
        <v>#REF!</v>
      </c>
      <c r="BH25" s="1" t="e">
        <f t="shared" si="5"/>
        <v>#REF!</v>
      </c>
      <c r="BI25" s="1" t="e">
        <f t="shared" si="5"/>
        <v>#REF!</v>
      </c>
      <c r="BJ25" s="1" t="e">
        <f t="shared" si="5"/>
        <v>#REF!</v>
      </c>
      <c r="BK25" s="1" t="e">
        <f t="shared" si="5"/>
        <v>#REF!</v>
      </c>
      <c r="BL25" s="1" t="e">
        <f t="shared" si="5"/>
        <v>#REF!</v>
      </c>
      <c r="BM25" s="1" t="e">
        <f t="shared" si="5"/>
        <v>#REF!</v>
      </c>
      <c r="BN25" s="1" t="e">
        <f t="shared" si="5"/>
        <v>#REF!</v>
      </c>
      <c r="BO25" s="1" t="e">
        <f t="shared" si="5"/>
        <v>#REF!</v>
      </c>
      <c r="BP25" s="1" t="e">
        <f t="shared" si="5"/>
        <v>#REF!</v>
      </c>
      <c r="BQ25" s="1" t="e">
        <f t="shared" si="5"/>
        <v>#REF!</v>
      </c>
      <c r="BR25" s="1" t="e">
        <f t="shared" si="5"/>
        <v>#REF!</v>
      </c>
      <c r="BS25" s="1" t="e">
        <f t="shared" si="5"/>
        <v>#REF!</v>
      </c>
      <c r="BT25" s="1" t="e">
        <f t="shared" si="5"/>
        <v>#REF!</v>
      </c>
      <c r="BU25" s="1" t="e">
        <f t="shared" si="5"/>
        <v>#REF!</v>
      </c>
      <c r="BV25" s="1" t="e">
        <f t="shared" si="5"/>
        <v>#REF!</v>
      </c>
      <c r="BW25" s="1" t="e">
        <f t="shared" si="5"/>
        <v>#REF!</v>
      </c>
      <c r="BX25" s="1" t="e">
        <f t="shared" si="5"/>
        <v>#REF!</v>
      </c>
      <c r="BY25" s="1" t="e">
        <f t="shared" si="5"/>
        <v>#REF!</v>
      </c>
      <c r="BZ25" s="1" t="e">
        <f t="shared" si="5"/>
        <v>#REF!</v>
      </c>
      <c r="CA25" s="1" t="e">
        <f t="shared" si="5"/>
        <v>#REF!</v>
      </c>
      <c r="CB25" s="1" t="e">
        <f t="shared" si="5"/>
        <v>#REF!</v>
      </c>
      <c r="CC25" s="1" t="e">
        <f t="shared" si="5"/>
        <v>#REF!</v>
      </c>
      <c r="CD25" s="1" t="e">
        <f t="shared" si="5"/>
        <v>#REF!</v>
      </c>
      <c r="CE25" s="1" t="e">
        <f t="shared" si="5"/>
        <v>#REF!</v>
      </c>
      <c r="CF25" s="1" t="e">
        <f t="shared" si="5"/>
        <v>#REF!</v>
      </c>
      <c r="CG25" s="1" t="e">
        <f t="shared" si="5"/>
        <v>#REF!</v>
      </c>
      <c r="CH25" s="1" t="e">
        <f t="shared" si="5"/>
        <v>#REF!</v>
      </c>
      <c r="CI25" s="1" t="e">
        <f t="shared" si="5"/>
        <v>#REF!</v>
      </c>
      <c r="CJ25" s="1" t="e">
        <f t="shared" si="5"/>
        <v>#REF!</v>
      </c>
      <c r="CK25" s="1" t="e">
        <f t="shared" si="5"/>
        <v>#REF!</v>
      </c>
      <c r="CL25" s="1" t="e">
        <f t="shared" si="5"/>
        <v>#REF!</v>
      </c>
      <c r="CM25" s="1" t="e">
        <f t="shared" si="5"/>
        <v>#REF!</v>
      </c>
      <c r="CN25" s="1" t="e">
        <f t="shared" si="5"/>
        <v>#REF!</v>
      </c>
      <c r="CO25" s="1" t="e">
        <f t="shared" si="5"/>
        <v>#REF!</v>
      </c>
      <c r="CP25" s="1" t="e">
        <f t="shared" si="5"/>
        <v>#REF!</v>
      </c>
    </row>
    <row r="26" spans="1:94" ht="14.25" customHeight="1">
      <c r="A26" s="1" t="s">
        <v>159</v>
      </c>
      <c r="C26" s="51" t="e">
        <f t="shared" ref="C26:CP26" si="6">IF(C25&gt;=1,-PMT($C21/12,$C20,$C19),0)</f>
        <v>#REF!</v>
      </c>
      <c r="D26" s="51" t="e">
        <f t="shared" si="6"/>
        <v>#REF!</v>
      </c>
      <c r="E26" s="51" t="e">
        <f t="shared" si="6"/>
        <v>#REF!</v>
      </c>
      <c r="F26" s="51" t="e">
        <f t="shared" si="6"/>
        <v>#REF!</v>
      </c>
      <c r="G26" s="51" t="e">
        <f t="shared" si="6"/>
        <v>#REF!</v>
      </c>
      <c r="H26" s="51" t="e">
        <f t="shared" si="6"/>
        <v>#REF!</v>
      </c>
      <c r="I26" s="51" t="e">
        <f t="shared" si="6"/>
        <v>#REF!</v>
      </c>
      <c r="J26" s="51" t="e">
        <f t="shared" si="6"/>
        <v>#REF!</v>
      </c>
      <c r="K26" s="51" t="e">
        <f t="shared" si="6"/>
        <v>#REF!</v>
      </c>
      <c r="L26" s="51" t="e">
        <f t="shared" si="6"/>
        <v>#REF!</v>
      </c>
      <c r="M26" s="51" t="e">
        <f t="shared" si="6"/>
        <v>#REF!</v>
      </c>
      <c r="N26" s="51" t="e">
        <f t="shared" si="6"/>
        <v>#REF!</v>
      </c>
      <c r="O26" s="51" t="e">
        <f t="shared" si="6"/>
        <v>#REF!</v>
      </c>
      <c r="P26" s="51" t="e">
        <f t="shared" si="6"/>
        <v>#REF!</v>
      </c>
      <c r="Q26" s="51" t="e">
        <f t="shared" si="6"/>
        <v>#REF!</v>
      </c>
      <c r="R26" s="51" t="e">
        <f t="shared" si="6"/>
        <v>#REF!</v>
      </c>
      <c r="S26" s="51" t="e">
        <f t="shared" si="6"/>
        <v>#REF!</v>
      </c>
      <c r="T26" s="51" t="e">
        <f t="shared" si="6"/>
        <v>#REF!</v>
      </c>
      <c r="U26" s="51" t="e">
        <f t="shared" si="6"/>
        <v>#REF!</v>
      </c>
      <c r="V26" s="51" t="e">
        <f t="shared" si="6"/>
        <v>#REF!</v>
      </c>
      <c r="W26" s="51" t="e">
        <f t="shared" si="6"/>
        <v>#REF!</v>
      </c>
      <c r="X26" s="51" t="e">
        <f t="shared" si="6"/>
        <v>#REF!</v>
      </c>
      <c r="Y26" s="51" t="e">
        <f t="shared" si="6"/>
        <v>#REF!</v>
      </c>
      <c r="Z26" s="51" t="e">
        <f t="shared" si="6"/>
        <v>#REF!</v>
      </c>
      <c r="AA26" s="51" t="e">
        <f t="shared" si="6"/>
        <v>#REF!</v>
      </c>
      <c r="AB26" s="51" t="e">
        <f t="shared" si="6"/>
        <v>#REF!</v>
      </c>
      <c r="AC26" s="51" t="e">
        <f t="shared" si="6"/>
        <v>#REF!</v>
      </c>
      <c r="AD26" s="51" t="e">
        <f t="shared" si="6"/>
        <v>#REF!</v>
      </c>
      <c r="AE26" s="51" t="e">
        <f t="shared" si="6"/>
        <v>#REF!</v>
      </c>
      <c r="AF26" s="51" t="e">
        <f t="shared" si="6"/>
        <v>#REF!</v>
      </c>
      <c r="AG26" s="51" t="e">
        <f t="shared" si="6"/>
        <v>#REF!</v>
      </c>
      <c r="AH26" s="51" t="e">
        <f t="shared" si="6"/>
        <v>#REF!</v>
      </c>
      <c r="AI26" s="51" t="e">
        <f t="shared" si="6"/>
        <v>#REF!</v>
      </c>
      <c r="AJ26" s="51" t="e">
        <f t="shared" si="6"/>
        <v>#REF!</v>
      </c>
      <c r="AK26" s="51" t="e">
        <f t="shared" si="6"/>
        <v>#REF!</v>
      </c>
      <c r="AL26" s="51" t="e">
        <f t="shared" si="6"/>
        <v>#REF!</v>
      </c>
      <c r="AM26" s="51" t="e">
        <f t="shared" si="6"/>
        <v>#REF!</v>
      </c>
      <c r="AN26" s="51" t="e">
        <f t="shared" si="6"/>
        <v>#REF!</v>
      </c>
      <c r="AO26" s="51" t="e">
        <f t="shared" si="6"/>
        <v>#REF!</v>
      </c>
      <c r="AP26" s="51" t="e">
        <f t="shared" si="6"/>
        <v>#REF!</v>
      </c>
      <c r="AQ26" s="51" t="e">
        <f t="shared" si="6"/>
        <v>#REF!</v>
      </c>
      <c r="AR26" s="51" t="e">
        <f t="shared" si="6"/>
        <v>#REF!</v>
      </c>
      <c r="AS26" s="51" t="e">
        <f t="shared" si="6"/>
        <v>#REF!</v>
      </c>
      <c r="AT26" s="51" t="e">
        <f t="shared" si="6"/>
        <v>#REF!</v>
      </c>
      <c r="AU26" s="51" t="e">
        <f t="shared" si="6"/>
        <v>#REF!</v>
      </c>
      <c r="AV26" s="51" t="e">
        <f t="shared" si="6"/>
        <v>#REF!</v>
      </c>
      <c r="AW26" s="51" t="e">
        <f t="shared" si="6"/>
        <v>#REF!</v>
      </c>
      <c r="AX26" s="51" t="e">
        <f t="shared" si="6"/>
        <v>#REF!</v>
      </c>
      <c r="AY26" s="51" t="e">
        <f t="shared" si="6"/>
        <v>#REF!</v>
      </c>
      <c r="AZ26" s="51" t="e">
        <f t="shared" si="6"/>
        <v>#REF!</v>
      </c>
      <c r="BA26" s="51" t="e">
        <f t="shared" si="6"/>
        <v>#REF!</v>
      </c>
      <c r="BB26" s="51" t="e">
        <f t="shared" si="6"/>
        <v>#REF!</v>
      </c>
      <c r="BC26" s="51" t="e">
        <f t="shared" si="6"/>
        <v>#REF!</v>
      </c>
      <c r="BD26" s="51" t="e">
        <f t="shared" si="6"/>
        <v>#REF!</v>
      </c>
      <c r="BE26" s="51" t="e">
        <f t="shared" si="6"/>
        <v>#REF!</v>
      </c>
      <c r="BF26" s="51" t="e">
        <f t="shared" si="6"/>
        <v>#REF!</v>
      </c>
      <c r="BG26" s="51" t="e">
        <f t="shared" si="6"/>
        <v>#REF!</v>
      </c>
      <c r="BH26" s="51" t="e">
        <f t="shared" si="6"/>
        <v>#REF!</v>
      </c>
      <c r="BI26" s="51" t="e">
        <f t="shared" si="6"/>
        <v>#REF!</v>
      </c>
      <c r="BJ26" s="51" t="e">
        <f t="shared" si="6"/>
        <v>#REF!</v>
      </c>
      <c r="BK26" s="51" t="e">
        <f t="shared" si="6"/>
        <v>#REF!</v>
      </c>
      <c r="BL26" s="51" t="e">
        <f t="shared" si="6"/>
        <v>#REF!</v>
      </c>
      <c r="BM26" s="51" t="e">
        <f t="shared" si="6"/>
        <v>#REF!</v>
      </c>
      <c r="BN26" s="51" t="e">
        <f t="shared" si="6"/>
        <v>#REF!</v>
      </c>
      <c r="BO26" s="51" t="e">
        <f t="shared" si="6"/>
        <v>#REF!</v>
      </c>
      <c r="BP26" s="51" t="e">
        <f t="shared" si="6"/>
        <v>#REF!</v>
      </c>
      <c r="BQ26" s="51" t="e">
        <f t="shared" si="6"/>
        <v>#REF!</v>
      </c>
      <c r="BR26" s="51" t="e">
        <f t="shared" si="6"/>
        <v>#REF!</v>
      </c>
      <c r="BS26" s="51" t="e">
        <f t="shared" si="6"/>
        <v>#REF!</v>
      </c>
      <c r="BT26" s="51" t="e">
        <f t="shared" si="6"/>
        <v>#REF!</v>
      </c>
      <c r="BU26" s="51" t="e">
        <f t="shared" si="6"/>
        <v>#REF!</v>
      </c>
      <c r="BV26" s="51" t="e">
        <f t="shared" si="6"/>
        <v>#REF!</v>
      </c>
      <c r="BW26" s="51" t="e">
        <f t="shared" si="6"/>
        <v>#REF!</v>
      </c>
      <c r="BX26" s="51" t="e">
        <f t="shared" si="6"/>
        <v>#REF!</v>
      </c>
      <c r="BY26" s="51" t="e">
        <f t="shared" si="6"/>
        <v>#REF!</v>
      </c>
      <c r="BZ26" s="51" t="e">
        <f t="shared" si="6"/>
        <v>#REF!</v>
      </c>
      <c r="CA26" s="51" t="e">
        <f t="shared" si="6"/>
        <v>#REF!</v>
      </c>
      <c r="CB26" s="51" t="e">
        <f t="shared" si="6"/>
        <v>#REF!</v>
      </c>
      <c r="CC26" s="51" t="e">
        <f t="shared" si="6"/>
        <v>#REF!</v>
      </c>
      <c r="CD26" s="51" t="e">
        <f t="shared" si="6"/>
        <v>#REF!</v>
      </c>
      <c r="CE26" s="51" t="e">
        <f t="shared" si="6"/>
        <v>#REF!</v>
      </c>
      <c r="CF26" s="51" t="e">
        <f t="shared" si="6"/>
        <v>#REF!</v>
      </c>
      <c r="CG26" s="51" t="e">
        <f t="shared" si="6"/>
        <v>#REF!</v>
      </c>
      <c r="CH26" s="51" t="e">
        <f t="shared" si="6"/>
        <v>#REF!</v>
      </c>
      <c r="CI26" s="51" t="e">
        <f t="shared" si="6"/>
        <v>#REF!</v>
      </c>
      <c r="CJ26" s="51" t="e">
        <f t="shared" si="6"/>
        <v>#REF!</v>
      </c>
      <c r="CK26" s="51" t="e">
        <f t="shared" si="6"/>
        <v>#REF!</v>
      </c>
      <c r="CL26" s="51" t="e">
        <f t="shared" si="6"/>
        <v>#REF!</v>
      </c>
      <c r="CM26" s="51" t="e">
        <f t="shared" si="6"/>
        <v>#REF!</v>
      </c>
      <c r="CN26" s="51" t="e">
        <f t="shared" si="6"/>
        <v>#REF!</v>
      </c>
      <c r="CO26" s="51" t="e">
        <f t="shared" si="6"/>
        <v>#REF!</v>
      </c>
      <c r="CP26" s="51" t="e">
        <f t="shared" si="6"/>
        <v>#REF!</v>
      </c>
    </row>
    <row r="27" spans="1:94" ht="14.25" customHeight="1">
      <c r="A27" s="1" t="s">
        <v>63</v>
      </c>
      <c r="C27" s="83" t="e">
        <f t="shared" ref="C27:CP27" si="7">IF(C25&lt;$C20+1,(B29*$C21)/12,0)</f>
        <v>#REF!</v>
      </c>
      <c r="D27" s="83" t="e">
        <f t="shared" si="7"/>
        <v>#REF!</v>
      </c>
      <c r="E27" s="83" t="e">
        <f t="shared" si="7"/>
        <v>#REF!</v>
      </c>
      <c r="F27" s="83" t="e">
        <f t="shared" si="7"/>
        <v>#REF!</v>
      </c>
      <c r="G27" s="83" t="e">
        <f t="shared" si="7"/>
        <v>#REF!</v>
      </c>
      <c r="H27" s="83" t="e">
        <f t="shared" si="7"/>
        <v>#REF!</v>
      </c>
      <c r="I27" s="83" t="e">
        <f t="shared" si="7"/>
        <v>#REF!</v>
      </c>
      <c r="J27" s="83" t="e">
        <f t="shared" si="7"/>
        <v>#REF!</v>
      </c>
      <c r="K27" s="83" t="e">
        <f t="shared" si="7"/>
        <v>#REF!</v>
      </c>
      <c r="L27" s="83" t="e">
        <f t="shared" si="7"/>
        <v>#REF!</v>
      </c>
      <c r="M27" s="83" t="e">
        <f t="shared" si="7"/>
        <v>#REF!</v>
      </c>
      <c r="N27" s="83" t="e">
        <f t="shared" si="7"/>
        <v>#REF!</v>
      </c>
      <c r="O27" s="83" t="e">
        <f t="shared" si="7"/>
        <v>#REF!</v>
      </c>
      <c r="P27" s="83" t="e">
        <f t="shared" si="7"/>
        <v>#REF!</v>
      </c>
      <c r="Q27" s="83" t="e">
        <f t="shared" si="7"/>
        <v>#REF!</v>
      </c>
      <c r="R27" s="83" t="e">
        <f t="shared" si="7"/>
        <v>#REF!</v>
      </c>
      <c r="S27" s="83" t="e">
        <f t="shared" si="7"/>
        <v>#REF!</v>
      </c>
      <c r="T27" s="83" t="e">
        <f t="shared" si="7"/>
        <v>#REF!</v>
      </c>
      <c r="U27" s="83" t="e">
        <f t="shared" si="7"/>
        <v>#REF!</v>
      </c>
      <c r="V27" s="83" t="e">
        <f t="shared" si="7"/>
        <v>#REF!</v>
      </c>
      <c r="W27" s="83" t="e">
        <f t="shared" si="7"/>
        <v>#REF!</v>
      </c>
      <c r="X27" s="83" t="e">
        <f t="shared" si="7"/>
        <v>#REF!</v>
      </c>
      <c r="Y27" s="83" t="e">
        <f t="shared" si="7"/>
        <v>#REF!</v>
      </c>
      <c r="Z27" s="83" t="e">
        <f t="shared" si="7"/>
        <v>#REF!</v>
      </c>
      <c r="AA27" s="83" t="e">
        <f t="shared" si="7"/>
        <v>#REF!</v>
      </c>
      <c r="AB27" s="83" t="e">
        <f t="shared" si="7"/>
        <v>#REF!</v>
      </c>
      <c r="AC27" s="83" t="e">
        <f t="shared" si="7"/>
        <v>#REF!</v>
      </c>
      <c r="AD27" s="83" t="e">
        <f t="shared" si="7"/>
        <v>#REF!</v>
      </c>
      <c r="AE27" s="83" t="e">
        <f t="shared" si="7"/>
        <v>#REF!</v>
      </c>
      <c r="AF27" s="83" t="e">
        <f t="shared" si="7"/>
        <v>#REF!</v>
      </c>
      <c r="AG27" s="83" t="e">
        <f t="shared" si="7"/>
        <v>#REF!</v>
      </c>
      <c r="AH27" s="83" t="e">
        <f t="shared" si="7"/>
        <v>#REF!</v>
      </c>
      <c r="AI27" s="83" t="e">
        <f t="shared" si="7"/>
        <v>#REF!</v>
      </c>
      <c r="AJ27" s="83" t="e">
        <f t="shared" si="7"/>
        <v>#REF!</v>
      </c>
      <c r="AK27" s="83" t="e">
        <f t="shared" si="7"/>
        <v>#REF!</v>
      </c>
      <c r="AL27" s="83" t="e">
        <f t="shared" si="7"/>
        <v>#REF!</v>
      </c>
      <c r="AM27" s="83" t="e">
        <f t="shared" si="7"/>
        <v>#REF!</v>
      </c>
      <c r="AN27" s="83" t="e">
        <f t="shared" si="7"/>
        <v>#REF!</v>
      </c>
      <c r="AO27" s="83" t="e">
        <f t="shared" si="7"/>
        <v>#REF!</v>
      </c>
      <c r="AP27" s="83" t="e">
        <f t="shared" si="7"/>
        <v>#REF!</v>
      </c>
      <c r="AQ27" s="83" t="e">
        <f t="shared" si="7"/>
        <v>#REF!</v>
      </c>
      <c r="AR27" s="83" t="e">
        <f t="shared" si="7"/>
        <v>#REF!</v>
      </c>
      <c r="AS27" s="83" t="e">
        <f t="shared" si="7"/>
        <v>#REF!</v>
      </c>
      <c r="AT27" s="83" t="e">
        <f t="shared" si="7"/>
        <v>#REF!</v>
      </c>
      <c r="AU27" s="83" t="e">
        <f t="shared" si="7"/>
        <v>#REF!</v>
      </c>
      <c r="AV27" s="83" t="e">
        <f t="shared" si="7"/>
        <v>#REF!</v>
      </c>
      <c r="AW27" s="83" t="e">
        <f t="shared" si="7"/>
        <v>#REF!</v>
      </c>
      <c r="AX27" s="83" t="e">
        <f t="shared" si="7"/>
        <v>#REF!</v>
      </c>
      <c r="AY27" s="83" t="e">
        <f t="shared" si="7"/>
        <v>#REF!</v>
      </c>
      <c r="AZ27" s="83" t="e">
        <f t="shared" si="7"/>
        <v>#REF!</v>
      </c>
      <c r="BA27" s="83" t="e">
        <f t="shared" si="7"/>
        <v>#REF!</v>
      </c>
      <c r="BB27" s="83" t="e">
        <f t="shared" si="7"/>
        <v>#REF!</v>
      </c>
      <c r="BC27" s="83" t="e">
        <f t="shared" si="7"/>
        <v>#REF!</v>
      </c>
      <c r="BD27" s="83" t="e">
        <f t="shared" si="7"/>
        <v>#REF!</v>
      </c>
      <c r="BE27" s="83" t="e">
        <f t="shared" si="7"/>
        <v>#REF!</v>
      </c>
      <c r="BF27" s="83" t="e">
        <f t="shared" si="7"/>
        <v>#REF!</v>
      </c>
      <c r="BG27" s="83" t="e">
        <f t="shared" si="7"/>
        <v>#REF!</v>
      </c>
      <c r="BH27" s="83" t="e">
        <f t="shared" si="7"/>
        <v>#REF!</v>
      </c>
      <c r="BI27" s="83" t="e">
        <f t="shared" si="7"/>
        <v>#REF!</v>
      </c>
      <c r="BJ27" s="83" t="e">
        <f t="shared" si="7"/>
        <v>#REF!</v>
      </c>
      <c r="BK27" s="83" t="e">
        <f t="shared" si="7"/>
        <v>#REF!</v>
      </c>
      <c r="BL27" s="83" t="e">
        <f t="shared" si="7"/>
        <v>#REF!</v>
      </c>
      <c r="BM27" s="83" t="e">
        <f t="shared" si="7"/>
        <v>#REF!</v>
      </c>
      <c r="BN27" s="83" t="e">
        <f t="shared" si="7"/>
        <v>#REF!</v>
      </c>
      <c r="BO27" s="83" t="e">
        <f t="shared" si="7"/>
        <v>#REF!</v>
      </c>
      <c r="BP27" s="83" t="e">
        <f t="shared" si="7"/>
        <v>#REF!</v>
      </c>
      <c r="BQ27" s="83" t="e">
        <f t="shared" si="7"/>
        <v>#REF!</v>
      </c>
      <c r="BR27" s="83" t="e">
        <f t="shared" si="7"/>
        <v>#REF!</v>
      </c>
      <c r="BS27" s="83" t="e">
        <f t="shared" si="7"/>
        <v>#REF!</v>
      </c>
      <c r="BT27" s="83" t="e">
        <f t="shared" si="7"/>
        <v>#REF!</v>
      </c>
      <c r="BU27" s="83" t="e">
        <f t="shared" si="7"/>
        <v>#REF!</v>
      </c>
      <c r="BV27" s="83" t="e">
        <f t="shared" si="7"/>
        <v>#REF!</v>
      </c>
      <c r="BW27" s="83" t="e">
        <f t="shared" si="7"/>
        <v>#REF!</v>
      </c>
      <c r="BX27" s="83" t="e">
        <f t="shared" si="7"/>
        <v>#REF!</v>
      </c>
      <c r="BY27" s="83" t="e">
        <f t="shared" si="7"/>
        <v>#REF!</v>
      </c>
      <c r="BZ27" s="83" t="e">
        <f t="shared" si="7"/>
        <v>#REF!</v>
      </c>
      <c r="CA27" s="83" t="e">
        <f t="shared" si="7"/>
        <v>#REF!</v>
      </c>
      <c r="CB27" s="83" t="e">
        <f t="shared" si="7"/>
        <v>#REF!</v>
      </c>
      <c r="CC27" s="83" t="e">
        <f t="shared" si="7"/>
        <v>#REF!</v>
      </c>
      <c r="CD27" s="83" t="e">
        <f t="shared" si="7"/>
        <v>#REF!</v>
      </c>
      <c r="CE27" s="83" t="e">
        <f t="shared" si="7"/>
        <v>#REF!</v>
      </c>
      <c r="CF27" s="83" t="e">
        <f t="shared" si="7"/>
        <v>#REF!</v>
      </c>
      <c r="CG27" s="83" t="e">
        <f t="shared" si="7"/>
        <v>#REF!</v>
      </c>
      <c r="CH27" s="83" t="e">
        <f t="shared" si="7"/>
        <v>#REF!</v>
      </c>
      <c r="CI27" s="83" t="e">
        <f t="shared" si="7"/>
        <v>#REF!</v>
      </c>
      <c r="CJ27" s="83" t="e">
        <f t="shared" si="7"/>
        <v>#REF!</v>
      </c>
      <c r="CK27" s="83" t="e">
        <f t="shared" si="7"/>
        <v>#REF!</v>
      </c>
      <c r="CL27" s="83" t="e">
        <f t="shared" si="7"/>
        <v>#REF!</v>
      </c>
      <c r="CM27" s="83" t="e">
        <f t="shared" si="7"/>
        <v>#REF!</v>
      </c>
      <c r="CN27" s="83" t="e">
        <f t="shared" si="7"/>
        <v>#REF!</v>
      </c>
      <c r="CO27" s="83" t="e">
        <f t="shared" si="7"/>
        <v>#REF!</v>
      </c>
      <c r="CP27" s="83" t="e">
        <f t="shared" si="7"/>
        <v>#REF!</v>
      </c>
    </row>
    <row r="28" spans="1:94" ht="14.25" customHeight="1">
      <c r="A28" s="1" t="s">
        <v>160</v>
      </c>
      <c r="C28" s="51" t="e">
        <f t="shared" ref="C28:CP28" si="8">C26-C27</f>
        <v>#REF!</v>
      </c>
      <c r="D28" s="51" t="e">
        <f t="shared" si="8"/>
        <v>#REF!</v>
      </c>
      <c r="E28" s="51" t="e">
        <f t="shared" si="8"/>
        <v>#REF!</v>
      </c>
      <c r="F28" s="51" t="e">
        <f t="shared" si="8"/>
        <v>#REF!</v>
      </c>
      <c r="G28" s="51" t="e">
        <f t="shared" si="8"/>
        <v>#REF!</v>
      </c>
      <c r="H28" s="51" t="e">
        <f t="shared" si="8"/>
        <v>#REF!</v>
      </c>
      <c r="I28" s="51" t="e">
        <f t="shared" si="8"/>
        <v>#REF!</v>
      </c>
      <c r="J28" s="51" t="e">
        <f t="shared" si="8"/>
        <v>#REF!</v>
      </c>
      <c r="K28" s="51" t="e">
        <f t="shared" si="8"/>
        <v>#REF!</v>
      </c>
      <c r="L28" s="51" t="e">
        <f t="shared" si="8"/>
        <v>#REF!</v>
      </c>
      <c r="M28" s="51" t="e">
        <f t="shared" si="8"/>
        <v>#REF!</v>
      </c>
      <c r="N28" s="51" t="e">
        <f t="shared" si="8"/>
        <v>#REF!</v>
      </c>
      <c r="O28" s="51" t="e">
        <f t="shared" si="8"/>
        <v>#REF!</v>
      </c>
      <c r="P28" s="51" t="e">
        <f t="shared" si="8"/>
        <v>#REF!</v>
      </c>
      <c r="Q28" s="51" t="e">
        <f t="shared" si="8"/>
        <v>#REF!</v>
      </c>
      <c r="R28" s="51" t="e">
        <f t="shared" si="8"/>
        <v>#REF!</v>
      </c>
      <c r="S28" s="51" t="e">
        <f t="shared" si="8"/>
        <v>#REF!</v>
      </c>
      <c r="T28" s="51" t="e">
        <f t="shared" si="8"/>
        <v>#REF!</v>
      </c>
      <c r="U28" s="51" t="e">
        <f t="shared" si="8"/>
        <v>#REF!</v>
      </c>
      <c r="V28" s="51" t="e">
        <f t="shared" si="8"/>
        <v>#REF!</v>
      </c>
      <c r="W28" s="51" t="e">
        <f t="shared" si="8"/>
        <v>#REF!</v>
      </c>
      <c r="X28" s="51" t="e">
        <f t="shared" si="8"/>
        <v>#REF!</v>
      </c>
      <c r="Y28" s="51" t="e">
        <f t="shared" si="8"/>
        <v>#REF!</v>
      </c>
      <c r="Z28" s="51" t="e">
        <f t="shared" si="8"/>
        <v>#REF!</v>
      </c>
      <c r="AA28" s="51" t="e">
        <f t="shared" si="8"/>
        <v>#REF!</v>
      </c>
      <c r="AB28" s="51" t="e">
        <f t="shared" si="8"/>
        <v>#REF!</v>
      </c>
      <c r="AC28" s="51" t="e">
        <f t="shared" si="8"/>
        <v>#REF!</v>
      </c>
      <c r="AD28" s="51" t="e">
        <f t="shared" si="8"/>
        <v>#REF!</v>
      </c>
      <c r="AE28" s="51" t="e">
        <f t="shared" si="8"/>
        <v>#REF!</v>
      </c>
      <c r="AF28" s="51" t="e">
        <f t="shared" si="8"/>
        <v>#REF!</v>
      </c>
      <c r="AG28" s="51" t="e">
        <f t="shared" si="8"/>
        <v>#REF!</v>
      </c>
      <c r="AH28" s="51" t="e">
        <f t="shared" si="8"/>
        <v>#REF!</v>
      </c>
      <c r="AI28" s="51" t="e">
        <f t="shared" si="8"/>
        <v>#REF!</v>
      </c>
      <c r="AJ28" s="51" t="e">
        <f t="shared" si="8"/>
        <v>#REF!</v>
      </c>
      <c r="AK28" s="51" t="e">
        <f t="shared" si="8"/>
        <v>#REF!</v>
      </c>
      <c r="AL28" s="51" t="e">
        <f t="shared" si="8"/>
        <v>#REF!</v>
      </c>
      <c r="AM28" s="51" t="e">
        <f t="shared" si="8"/>
        <v>#REF!</v>
      </c>
      <c r="AN28" s="51" t="e">
        <f t="shared" si="8"/>
        <v>#REF!</v>
      </c>
      <c r="AO28" s="51" t="e">
        <f t="shared" si="8"/>
        <v>#REF!</v>
      </c>
      <c r="AP28" s="51" t="e">
        <f t="shared" si="8"/>
        <v>#REF!</v>
      </c>
      <c r="AQ28" s="51" t="e">
        <f t="shared" si="8"/>
        <v>#REF!</v>
      </c>
      <c r="AR28" s="51" t="e">
        <f t="shared" si="8"/>
        <v>#REF!</v>
      </c>
      <c r="AS28" s="51" t="e">
        <f t="shared" si="8"/>
        <v>#REF!</v>
      </c>
      <c r="AT28" s="51" t="e">
        <f t="shared" si="8"/>
        <v>#REF!</v>
      </c>
      <c r="AU28" s="51" t="e">
        <f t="shared" si="8"/>
        <v>#REF!</v>
      </c>
      <c r="AV28" s="51" t="e">
        <f t="shared" si="8"/>
        <v>#REF!</v>
      </c>
      <c r="AW28" s="51" t="e">
        <f t="shared" si="8"/>
        <v>#REF!</v>
      </c>
      <c r="AX28" s="51" t="e">
        <f t="shared" si="8"/>
        <v>#REF!</v>
      </c>
      <c r="AY28" s="51" t="e">
        <f t="shared" si="8"/>
        <v>#REF!</v>
      </c>
      <c r="AZ28" s="51" t="e">
        <f t="shared" si="8"/>
        <v>#REF!</v>
      </c>
      <c r="BA28" s="51" t="e">
        <f t="shared" si="8"/>
        <v>#REF!</v>
      </c>
      <c r="BB28" s="51" t="e">
        <f t="shared" si="8"/>
        <v>#REF!</v>
      </c>
      <c r="BC28" s="51" t="e">
        <f t="shared" si="8"/>
        <v>#REF!</v>
      </c>
      <c r="BD28" s="51" t="e">
        <f t="shared" si="8"/>
        <v>#REF!</v>
      </c>
      <c r="BE28" s="51" t="e">
        <f t="shared" si="8"/>
        <v>#REF!</v>
      </c>
      <c r="BF28" s="51" t="e">
        <f t="shared" si="8"/>
        <v>#REF!</v>
      </c>
      <c r="BG28" s="51" t="e">
        <f t="shared" si="8"/>
        <v>#REF!</v>
      </c>
      <c r="BH28" s="51" t="e">
        <f t="shared" si="8"/>
        <v>#REF!</v>
      </c>
      <c r="BI28" s="51" t="e">
        <f t="shared" si="8"/>
        <v>#REF!</v>
      </c>
      <c r="BJ28" s="51" t="e">
        <f t="shared" si="8"/>
        <v>#REF!</v>
      </c>
      <c r="BK28" s="51" t="e">
        <f t="shared" si="8"/>
        <v>#REF!</v>
      </c>
      <c r="BL28" s="51" t="e">
        <f t="shared" si="8"/>
        <v>#REF!</v>
      </c>
      <c r="BM28" s="51" t="e">
        <f t="shared" si="8"/>
        <v>#REF!</v>
      </c>
      <c r="BN28" s="51" t="e">
        <f t="shared" si="8"/>
        <v>#REF!</v>
      </c>
      <c r="BO28" s="51" t="e">
        <f t="shared" si="8"/>
        <v>#REF!</v>
      </c>
      <c r="BP28" s="51" t="e">
        <f t="shared" si="8"/>
        <v>#REF!</v>
      </c>
      <c r="BQ28" s="51" t="e">
        <f t="shared" si="8"/>
        <v>#REF!</v>
      </c>
      <c r="BR28" s="51" t="e">
        <f t="shared" si="8"/>
        <v>#REF!</v>
      </c>
      <c r="BS28" s="51" t="e">
        <f t="shared" si="8"/>
        <v>#REF!</v>
      </c>
      <c r="BT28" s="51" t="e">
        <f t="shared" si="8"/>
        <v>#REF!</v>
      </c>
      <c r="BU28" s="51" t="e">
        <f t="shared" si="8"/>
        <v>#REF!</v>
      </c>
      <c r="BV28" s="51" t="e">
        <f t="shared" si="8"/>
        <v>#REF!</v>
      </c>
      <c r="BW28" s="51" t="e">
        <f t="shared" si="8"/>
        <v>#REF!</v>
      </c>
      <c r="BX28" s="51" t="e">
        <f t="shared" si="8"/>
        <v>#REF!</v>
      </c>
      <c r="BY28" s="51" t="e">
        <f t="shared" si="8"/>
        <v>#REF!</v>
      </c>
      <c r="BZ28" s="51" t="e">
        <f t="shared" si="8"/>
        <v>#REF!</v>
      </c>
      <c r="CA28" s="51" t="e">
        <f t="shared" si="8"/>
        <v>#REF!</v>
      </c>
      <c r="CB28" s="51" t="e">
        <f t="shared" si="8"/>
        <v>#REF!</v>
      </c>
      <c r="CC28" s="51" t="e">
        <f t="shared" si="8"/>
        <v>#REF!</v>
      </c>
      <c r="CD28" s="51" t="e">
        <f t="shared" si="8"/>
        <v>#REF!</v>
      </c>
      <c r="CE28" s="51" t="e">
        <f t="shared" si="8"/>
        <v>#REF!</v>
      </c>
      <c r="CF28" s="51" t="e">
        <f t="shared" si="8"/>
        <v>#REF!</v>
      </c>
      <c r="CG28" s="51" t="e">
        <f t="shared" si="8"/>
        <v>#REF!</v>
      </c>
      <c r="CH28" s="51" t="e">
        <f t="shared" si="8"/>
        <v>#REF!</v>
      </c>
      <c r="CI28" s="51" t="e">
        <f t="shared" si="8"/>
        <v>#REF!</v>
      </c>
      <c r="CJ28" s="51" t="e">
        <f t="shared" si="8"/>
        <v>#REF!</v>
      </c>
      <c r="CK28" s="51" t="e">
        <f t="shared" si="8"/>
        <v>#REF!</v>
      </c>
      <c r="CL28" s="51" t="e">
        <f t="shared" si="8"/>
        <v>#REF!</v>
      </c>
      <c r="CM28" s="51" t="e">
        <f t="shared" si="8"/>
        <v>#REF!</v>
      </c>
      <c r="CN28" s="51" t="e">
        <f t="shared" si="8"/>
        <v>#REF!</v>
      </c>
      <c r="CO28" s="51" t="e">
        <f t="shared" si="8"/>
        <v>#REF!</v>
      </c>
      <c r="CP28" s="51" t="e">
        <f t="shared" si="8"/>
        <v>#REF!</v>
      </c>
    </row>
    <row r="29" spans="1:94" ht="14.25" customHeight="1">
      <c r="A29" s="1" t="s">
        <v>161</v>
      </c>
      <c r="B29" s="51" t="e">
        <f>IF(AND(C25=1,C25&lt;&gt;0),$C19,IF(C25=0,0,IF(AND(C25&gt;1,C25&lt;&gt;0,C25&lt;=$C20-1),A29-A28,0)))</f>
        <v>#REF!</v>
      </c>
      <c r="C29" s="51" t="e">
        <f t="shared" ref="C29:CP29" si="9">IF(AND(D25=1,D25&lt;&gt;0),$C19,IF(D25=0,0,IF(AND(D25&gt;1,D25&lt;&gt;0,D25&lt;=$C20),B29-C28,0)))</f>
        <v>#REF!</v>
      </c>
      <c r="D29" s="51" t="e">
        <f t="shared" si="9"/>
        <v>#REF!</v>
      </c>
      <c r="E29" s="51" t="e">
        <f t="shared" si="9"/>
        <v>#REF!</v>
      </c>
      <c r="F29" s="51" t="e">
        <f t="shared" si="9"/>
        <v>#REF!</v>
      </c>
      <c r="G29" s="51" t="e">
        <f t="shared" si="9"/>
        <v>#REF!</v>
      </c>
      <c r="H29" s="51" t="e">
        <f t="shared" si="9"/>
        <v>#REF!</v>
      </c>
      <c r="I29" s="51" t="e">
        <f t="shared" si="9"/>
        <v>#REF!</v>
      </c>
      <c r="J29" s="51" t="e">
        <f t="shared" si="9"/>
        <v>#REF!</v>
      </c>
      <c r="K29" s="51" t="e">
        <f t="shared" si="9"/>
        <v>#REF!</v>
      </c>
      <c r="L29" s="51" t="e">
        <f t="shared" si="9"/>
        <v>#REF!</v>
      </c>
      <c r="M29" s="51" t="e">
        <f t="shared" si="9"/>
        <v>#REF!</v>
      </c>
      <c r="N29" s="51" t="e">
        <f t="shared" si="9"/>
        <v>#REF!</v>
      </c>
      <c r="O29" s="51" t="e">
        <f t="shared" si="9"/>
        <v>#REF!</v>
      </c>
      <c r="P29" s="51" t="e">
        <f t="shared" si="9"/>
        <v>#REF!</v>
      </c>
      <c r="Q29" s="51" t="e">
        <f t="shared" si="9"/>
        <v>#REF!</v>
      </c>
      <c r="R29" s="51" t="e">
        <f t="shared" si="9"/>
        <v>#REF!</v>
      </c>
      <c r="S29" s="51" t="e">
        <f t="shared" si="9"/>
        <v>#REF!</v>
      </c>
      <c r="T29" s="51" t="e">
        <f t="shared" si="9"/>
        <v>#REF!</v>
      </c>
      <c r="U29" s="51" t="e">
        <f t="shared" si="9"/>
        <v>#REF!</v>
      </c>
      <c r="V29" s="51" t="e">
        <f t="shared" si="9"/>
        <v>#REF!</v>
      </c>
      <c r="W29" s="51" t="e">
        <f t="shared" si="9"/>
        <v>#REF!</v>
      </c>
      <c r="X29" s="51" t="e">
        <f t="shared" si="9"/>
        <v>#REF!</v>
      </c>
      <c r="Y29" s="51" t="e">
        <f t="shared" si="9"/>
        <v>#REF!</v>
      </c>
      <c r="Z29" s="51" t="e">
        <f t="shared" si="9"/>
        <v>#REF!</v>
      </c>
      <c r="AA29" s="51" t="e">
        <f t="shared" si="9"/>
        <v>#REF!</v>
      </c>
      <c r="AB29" s="51" t="e">
        <f t="shared" si="9"/>
        <v>#REF!</v>
      </c>
      <c r="AC29" s="51" t="e">
        <f t="shared" si="9"/>
        <v>#REF!</v>
      </c>
      <c r="AD29" s="51" t="e">
        <f t="shared" si="9"/>
        <v>#REF!</v>
      </c>
      <c r="AE29" s="51" t="e">
        <f t="shared" si="9"/>
        <v>#REF!</v>
      </c>
      <c r="AF29" s="51" t="e">
        <f t="shared" si="9"/>
        <v>#REF!</v>
      </c>
      <c r="AG29" s="51" t="e">
        <f t="shared" si="9"/>
        <v>#REF!</v>
      </c>
      <c r="AH29" s="51" t="e">
        <f t="shared" si="9"/>
        <v>#REF!</v>
      </c>
      <c r="AI29" s="51" t="e">
        <f t="shared" si="9"/>
        <v>#REF!</v>
      </c>
      <c r="AJ29" s="51" t="e">
        <f t="shared" si="9"/>
        <v>#REF!</v>
      </c>
      <c r="AK29" s="51" t="e">
        <f t="shared" si="9"/>
        <v>#REF!</v>
      </c>
      <c r="AL29" s="51" t="e">
        <f t="shared" si="9"/>
        <v>#REF!</v>
      </c>
      <c r="AM29" s="51" t="e">
        <f t="shared" si="9"/>
        <v>#REF!</v>
      </c>
      <c r="AN29" s="51" t="e">
        <f t="shared" si="9"/>
        <v>#REF!</v>
      </c>
      <c r="AO29" s="51" t="e">
        <f t="shared" si="9"/>
        <v>#REF!</v>
      </c>
      <c r="AP29" s="51" t="e">
        <f t="shared" si="9"/>
        <v>#REF!</v>
      </c>
      <c r="AQ29" s="51" t="e">
        <f t="shared" si="9"/>
        <v>#REF!</v>
      </c>
      <c r="AR29" s="51" t="e">
        <f t="shared" si="9"/>
        <v>#REF!</v>
      </c>
      <c r="AS29" s="51" t="e">
        <f t="shared" si="9"/>
        <v>#REF!</v>
      </c>
      <c r="AT29" s="51" t="e">
        <f t="shared" si="9"/>
        <v>#REF!</v>
      </c>
      <c r="AU29" s="51" t="e">
        <f t="shared" si="9"/>
        <v>#REF!</v>
      </c>
      <c r="AV29" s="51" t="e">
        <f t="shared" si="9"/>
        <v>#REF!</v>
      </c>
      <c r="AW29" s="51" t="e">
        <f t="shared" si="9"/>
        <v>#REF!</v>
      </c>
      <c r="AX29" s="51" t="e">
        <f t="shared" si="9"/>
        <v>#REF!</v>
      </c>
      <c r="AY29" s="51" t="e">
        <f t="shared" si="9"/>
        <v>#REF!</v>
      </c>
      <c r="AZ29" s="51" t="e">
        <f t="shared" si="9"/>
        <v>#REF!</v>
      </c>
      <c r="BA29" s="51" t="e">
        <f t="shared" si="9"/>
        <v>#REF!</v>
      </c>
      <c r="BB29" s="51" t="e">
        <f t="shared" si="9"/>
        <v>#REF!</v>
      </c>
      <c r="BC29" s="51" t="e">
        <f t="shared" si="9"/>
        <v>#REF!</v>
      </c>
      <c r="BD29" s="51" t="e">
        <f t="shared" si="9"/>
        <v>#REF!</v>
      </c>
      <c r="BE29" s="51" t="e">
        <f t="shared" si="9"/>
        <v>#REF!</v>
      </c>
      <c r="BF29" s="51" t="e">
        <f t="shared" si="9"/>
        <v>#REF!</v>
      </c>
      <c r="BG29" s="51" t="e">
        <f t="shared" si="9"/>
        <v>#REF!</v>
      </c>
      <c r="BH29" s="51" t="e">
        <f t="shared" si="9"/>
        <v>#REF!</v>
      </c>
      <c r="BI29" s="51" t="e">
        <f t="shared" si="9"/>
        <v>#REF!</v>
      </c>
      <c r="BJ29" s="51" t="e">
        <f t="shared" si="9"/>
        <v>#REF!</v>
      </c>
      <c r="BK29" s="51" t="e">
        <f t="shared" si="9"/>
        <v>#REF!</v>
      </c>
      <c r="BL29" s="51" t="e">
        <f t="shared" si="9"/>
        <v>#REF!</v>
      </c>
      <c r="BM29" s="51" t="e">
        <f t="shared" si="9"/>
        <v>#REF!</v>
      </c>
      <c r="BN29" s="51" t="e">
        <f t="shared" si="9"/>
        <v>#REF!</v>
      </c>
      <c r="BO29" s="51" t="e">
        <f t="shared" si="9"/>
        <v>#REF!</v>
      </c>
      <c r="BP29" s="51" t="e">
        <f t="shared" si="9"/>
        <v>#REF!</v>
      </c>
      <c r="BQ29" s="51" t="e">
        <f t="shared" si="9"/>
        <v>#REF!</v>
      </c>
      <c r="BR29" s="51" t="e">
        <f t="shared" si="9"/>
        <v>#REF!</v>
      </c>
      <c r="BS29" s="51" t="e">
        <f t="shared" si="9"/>
        <v>#REF!</v>
      </c>
      <c r="BT29" s="51" t="e">
        <f t="shared" si="9"/>
        <v>#REF!</v>
      </c>
      <c r="BU29" s="51" t="e">
        <f t="shared" si="9"/>
        <v>#REF!</v>
      </c>
      <c r="BV29" s="51" t="e">
        <f t="shared" si="9"/>
        <v>#REF!</v>
      </c>
      <c r="BW29" s="51" t="e">
        <f t="shared" si="9"/>
        <v>#REF!</v>
      </c>
      <c r="BX29" s="51" t="e">
        <f t="shared" si="9"/>
        <v>#REF!</v>
      </c>
      <c r="BY29" s="51" t="e">
        <f t="shared" si="9"/>
        <v>#REF!</v>
      </c>
      <c r="BZ29" s="51" t="e">
        <f t="shared" si="9"/>
        <v>#REF!</v>
      </c>
      <c r="CA29" s="51" t="e">
        <f t="shared" si="9"/>
        <v>#REF!</v>
      </c>
      <c r="CB29" s="51" t="e">
        <f t="shared" si="9"/>
        <v>#REF!</v>
      </c>
      <c r="CC29" s="51" t="e">
        <f t="shared" si="9"/>
        <v>#REF!</v>
      </c>
      <c r="CD29" s="51" t="e">
        <f t="shared" si="9"/>
        <v>#REF!</v>
      </c>
      <c r="CE29" s="51" t="e">
        <f t="shared" si="9"/>
        <v>#REF!</v>
      </c>
      <c r="CF29" s="51" t="e">
        <f t="shared" si="9"/>
        <v>#REF!</v>
      </c>
      <c r="CG29" s="51" t="e">
        <f t="shared" si="9"/>
        <v>#REF!</v>
      </c>
      <c r="CH29" s="51" t="e">
        <f t="shared" si="9"/>
        <v>#REF!</v>
      </c>
      <c r="CI29" s="51" t="e">
        <f t="shared" si="9"/>
        <v>#REF!</v>
      </c>
      <c r="CJ29" s="51" t="e">
        <f t="shared" si="9"/>
        <v>#REF!</v>
      </c>
      <c r="CK29" s="51" t="e">
        <f t="shared" si="9"/>
        <v>#REF!</v>
      </c>
      <c r="CL29" s="51" t="e">
        <f t="shared" si="9"/>
        <v>#REF!</v>
      </c>
      <c r="CM29" s="51" t="e">
        <f t="shared" si="9"/>
        <v>#REF!</v>
      </c>
      <c r="CN29" s="51" t="e">
        <f t="shared" si="9"/>
        <v>#REF!</v>
      </c>
      <c r="CO29" s="51" t="e">
        <f t="shared" si="9"/>
        <v>#REF!</v>
      </c>
      <c r="CP29" s="51">
        <f t="shared" si="9"/>
        <v>0</v>
      </c>
    </row>
    <row r="30" spans="1:94" ht="14.25" customHeight="1"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</row>
    <row r="31" spans="1:94" ht="14.25" customHeight="1"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</row>
    <row r="32" spans="1:94" ht="14.25" customHeight="1"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</row>
    <row r="33" spans="1:94" ht="14.25" customHeight="1">
      <c r="B33" s="109" t="s">
        <v>23</v>
      </c>
      <c r="C33" s="25"/>
    </row>
    <row r="34" spans="1:94" ht="14.25" customHeight="1">
      <c r="B34" s="27"/>
      <c r="C34" s="110" t="e">
        <f>#REF!</f>
        <v>#REF!</v>
      </c>
    </row>
    <row r="35" spans="1:94" ht="14.25" customHeight="1">
      <c r="B35" s="2" t="s">
        <v>18</v>
      </c>
      <c r="C35" s="110" t="e">
        <f>#REF!</f>
        <v>#REF!</v>
      </c>
    </row>
    <row r="36" spans="1:94" ht="14.25" customHeight="1">
      <c r="B36" s="2" t="s">
        <v>19</v>
      </c>
      <c r="C36" s="74" t="e">
        <f>#REF!</f>
        <v>#REF!</v>
      </c>
    </row>
    <row r="37" spans="1:94" ht="14.25" customHeight="1">
      <c r="B37" s="2" t="s">
        <v>20</v>
      </c>
      <c r="C37" s="111" t="e">
        <f>#REF!</f>
        <v>#REF!</v>
      </c>
    </row>
    <row r="38" spans="1:94" ht="14.25" customHeight="1">
      <c r="B38" s="10" t="s">
        <v>21</v>
      </c>
      <c r="C38" s="79" t="e">
        <f>#REF!</f>
        <v>#REF!</v>
      </c>
    </row>
    <row r="39" spans="1:94" ht="14.25" customHeight="1">
      <c r="C39" s="59"/>
    </row>
    <row r="40" spans="1:94" ht="14.25" customHeight="1">
      <c r="A40" s="1" t="s">
        <v>50</v>
      </c>
      <c r="B40" s="1">
        <v>0</v>
      </c>
      <c r="C40" s="5">
        <v>1</v>
      </c>
      <c r="D40" s="1">
        <v>2</v>
      </c>
      <c r="E40" s="1">
        <v>3</v>
      </c>
      <c r="F40" s="1">
        <v>4</v>
      </c>
      <c r="G40" s="1">
        <v>5</v>
      </c>
      <c r="H40" s="1">
        <v>6</v>
      </c>
      <c r="I40" s="1">
        <v>7</v>
      </c>
      <c r="J40" s="1">
        <v>8</v>
      </c>
      <c r="K40" s="1">
        <v>9</v>
      </c>
      <c r="L40" s="1">
        <v>10</v>
      </c>
      <c r="M40" s="1">
        <v>11</v>
      </c>
      <c r="N40" s="1">
        <v>12</v>
      </c>
      <c r="O40" s="1">
        <v>13</v>
      </c>
      <c r="P40" s="1">
        <v>14</v>
      </c>
      <c r="Q40" s="1">
        <v>15</v>
      </c>
      <c r="R40" s="1">
        <v>16</v>
      </c>
      <c r="S40" s="1">
        <v>17</v>
      </c>
      <c r="T40" s="1">
        <v>18</v>
      </c>
      <c r="U40" s="1">
        <v>19</v>
      </c>
      <c r="V40" s="1">
        <v>20</v>
      </c>
      <c r="W40" s="1">
        <v>21</v>
      </c>
      <c r="X40" s="1">
        <v>22</v>
      </c>
      <c r="Y40" s="1">
        <v>23</v>
      </c>
      <c r="Z40" s="1">
        <v>24</v>
      </c>
      <c r="AA40" s="1">
        <v>25</v>
      </c>
      <c r="AB40" s="1">
        <v>26</v>
      </c>
      <c r="AC40" s="1">
        <v>27</v>
      </c>
      <c r="AD40" s="1">
        <v>28</v>
      </c>
      <c r="AE40" s="1">
        <v>29</v>
      </c>
      <c r="AF40" s="1">
        <v>30</v>
      </c>
      <c r="AG40" s="1">
        <v>31</v>
      </c>
      <c r="AH40" s="1">
        <v>32</v>
      </c>
      <c r="AI40" s="1">
        <v>33</v>
      </c>
      <c r="AJ40" s="1">
        <v>34</v>
      </c>
      <c r="AK40" s="1">
        <v>35</v>
      </c>
      <c r="AL40" s="1">
        <v>36</v>
      </c>
      <c r="AM40" s="1">
        <v>37</v>
      </c>
      <c r="AN40" s="1">
        <v>38</v>
      </c>
      <c r="AO40" s="1">
        <v>39</v>
      </c>
      <c r="AP40" s="1">
        <v>40</v>
      </c>
      <c r="AQ40" s="1">
        <v>41</v>
      </c>
      <c r="AR40" s="1">
        <v>42</v>
      </c>
      <c r="AS40" s="1">
        <v>43</v>
      </c>
      <c r="AT40" s="1">
        <v>44</v>
      </c>
      <c r="AU40" s="1">
        <v>45</v>
      </c>
      <c r="AV40" s="1">
        <v>46</v>
      </c>
      <c r="AW40" s="1">
        <v>47</v>
      </c>
      <c r="AX40" s="1">
        <v>48</v>
      </c>
      <c r="AY40" s="1">
        <v>49</v>
      </c>
      <c r="AZ40" s="1">
        <v>50</v>
      </c>
      <c r="BA40" s="1">
        <v>51</v>
      </c>
      <c r="BB40" s="1">
        <v>52</v>
      </c>
      <c r="BC40" s="1">
        <v>53</v>
      </c>
      <c r="BD40" s="1">
        <v>54</v>
      </c>
      <c r="BE40" s="1">
        <v>55</v>
      </c>
      <c r="BF40" s="1">
        <v>56</v>
      </c>
      <c r="BG40" s="1">
        <v>57</v>
      </c>
      <c r="BH40" s="1">
        <v>58</v>
      </c>
      <c r="BI40" s="1">
        <v>59</v>
      </c>
      <c r="BJ40" s="1">
        <v>60</v>
      </c>
      <c r="BK40" s="1">
        <v>61</v>
      </c>
      <c r="BL40" s="1">
        <v>62</v>
      </c>
      <c r="BM40" s="1">
        <v>63</v>
      </c>
      <c r="BN40" s="1">
        <v>64</v>
      </c>
      <c r="BO40" s="1">
        <v>65</v>
      </c>
      <c r="BP40" s="1">
        <v>66</v>
      </c>
      <c r="BQ40" s="1">
        <v>67</v>
      </c>
      <c r="BR40" s="1">
        <v>68</v>
      </c>
      <c r="BS40" s="1">
        <v>69</v>
      </c>
      <c r="BT40" s="1">
        <v>70</v>
      </c>
      <c r="BU40" s="1">
        <v>71</v>
      </c>
      <c r="BV40" s="1">
        <v>72</v>
      </c>
      <c r="BW40" s="1">
        <v>73</v>
      </c>
      <c r="BX40" s="1">
        <v>74</v>
      </c>
      <c r="BY40" s="1">
        <v>75</v>
      </c>
      <c r="BZ40" s="1">
        <v>76</v>
      </c>
      <c r="CA40" s="1">
        <v>77</v>
      </c>
      <c r="CB40" s="1">
        <v>78</v>
      </c>
      <c r="CC40" s="1">
        <v>79</v>
      </c>
      <c r="CD40" s="1">
        <v>80</v>
      </c>
      <c r="CE40" s="1">
        <v>81</v>
      </c>
      <c r="CF40" s="1">
        <v>82</v>
      </c>
      <c r="CG40" s="1">
        <v>83</v>
      </c>
      <c r="CH40" s="1">
        <v>84</v>
      </c>
      <c r="CI40" s="1">
        <v>85</v>
      </c>
      <c r="CJ40" s="1">
        <v>86</v>
      </c>
      <c r="CK40" s="1">
        <v>87</v>
      </c>
      <c r="CL40" s="1">
        <v>88</v>
      </c>
      <c r="CM40" s="1">
        <v>89</v>
      </c>
      <c r="CN40" s="1">
        <v>90</v>
      </c>
      <c r="CO40" s="1">
        <v>91</v>
      </c>
      <c r="CP40" s="1">
        <v>92</v>
      </c>
    </row>
    <row r="41" spans="1:94" ht="14.25" customHeight="1">
      <c r="A41" s="1" t="s">
        <v>158</v>
      </c>
      <c r="C41" s="5" t="e">
        <f>IF(C38&lt;=1,1,0)</f>
        <v>#REF!</v>
      </c>
      <c r="D41" s="1" t="e">
        <f t="shared" ref="D41:CP41" si="10">IF(D40=$C38,1,IF(C41=0,0,IF(C41&lt;$C36,(C41+1),0)))</f>
        <v>#REF!</v>
      </c>
      <c r="E41" s="1" t="e">
        <f t="shared" si="10"/>
        <v>#REF!</v>
      </c>
      <c r="F41" s="1" t="e">
        <f t="shared" si="10"/>
        <v>#REF!</v>
      </c>
      <c r="G41" s="1" t="e">
        <f t="shared" si="10"/>
        <v>#REF!</v>
      </c>
      <c r="H41" s="1" t="e">
        <f t="shared" si="10"/>
        <v>#REF!</v>
      </c>
      <c r="I41" s="1" t="e">
        <f t="shared" si="10"/>
        <v>#REF!</v>
      </c>
      <c r="J41" s="1" t="e">
        <f t="shared" si="10"/>
        <v>#REF!</v>
      </c>
      <c r="K41" s="1" t="e">
        <f t="shared" si="10"/>
        <v>#REF!</v>
      </c>
      <c r="L41" s="1" t="e">
        <f t="shared" si="10"/>
        <v>#REF!</v>
      </c>
      <c r="M41" s="1" t="e">
        <f t="shared" si="10"/>
        <v>#REF!</v>
      </c>
      <c r="N41" s="1" t="e">
        <f t="shared" si="10"/>
        <v>#REF!</v>
      </c>
      <c r="O41" s="1" t="e">
        <f t="shared" si="10"/>
        <v>#REF!</v>
      </c>
      <c r="P41" s="1" t="e">
        <f t="shared" si="10"/>
        <v>#REF!</v>
      </c>
      <c r="Q41" s="1" t="e">
        <f t="shared" si="10"/>
        <v>#REF!</v>
      </c>
      <c r="R41" s="1" t="e">
        <f t="shared" si="10"/>
        <v>#REF!</v>
      </c>
      <c r="S41" s="1" t="e">
        <f t="shared" si="10"/>
        <v>#REF!</v>
      </c>
      <c r="T41" s="1" t="e">
        <f t="shared" si="10"/>
        <v>#REF!</v>
      </c>
      <c r="U41" s="1" t="e">
        <f t="shared" si="10"/>
        <v>#REF!</v>
      </c>
      <c r="V41" s="1" t="e">
        <f t="shared" si="10"/>
        <v>#REF!</v>
      </c>
      <c r="W41" s="1" t="e">
        <f t="shared" si="10"/>
        <v>#REF!</v>
      </c>
      <c r="X41" s="1" t="e">
        <f t="shared" si="10"/>
        <v>#REF!</v>
      </c>
      <c r="Y41" s="1" t="e">
        <f t="shared" si="10"/>
        <v>#REF!</v>
      </c>
      <c r="Z41" s="1" t="e">
        <f t="shared" si="10"/>
        <v>#REF!</v>
      </c>
      <c r="AA41" s="1" t="e">
        <f t="shared" si="10"/>
        <v>#REF!</v>
      </c>
      <c r="AB41" s="1" t="e">
        <f t="shared" si="10"/>
        <v>#REF!</v>
      </c>
      <c r="AC41" s="1" t="e">
        <f t="shared" si="10"/>
        <v>#REF!</v>
      </c>
      <c r="AD41" s="1" t="e">
        <f t="shared" si="10"/>
        <v>#REF!</v>
      </c>
      <c r="AE41" s="1" t="e">
        <f t="shared" si="10"/>
        <v>#REF!</v>
      </c>
      <c r="AF41" s="1" t="e">
        <f t="shared" si="10"/>
        <v>#REF!</v>
      </c>
      <c r="AG41" s="1" t="e">
        <f t="shared" si="10"/>
        <v>#REF!</v>
      </c>
      <c r="AH41" s="1" t="e">
        <f t="shared" si="10"/>
        <v>#REF!</v>
      </c>
      <c r="AI41" s="1" t="e">
        <f t="shared" si="10"/>
        <v>#REF!</v>
      </c>
      <c r="AJ41" s="1" t="e">
        <f t="shared" si="10"/>
        <v>#REF!</v>
      </c>
      <c r="AK41" s="1" t="e">
        <f t="shared" si="10"/>
        <v>#REF!</v>
      </c>
      <c r="AL41" s="1" t="e">
        <f t="shared" si="10"/>
        <v>#REF!</v>
      </c>
      <c r="AM41" s="1" t="e">
        <f t="shared" si="10"/>
        <v>#REF!</v>
      </c>
      <c r="AN41" s="1" t="e">
        <f t="shared" si="10"/>
        <v>#REF!</v>
      </c>
      <c r="AO41" s="1" t="e">
        <f t="shared" si="10"/>
        <v>#REF!</v>
      </c>
      <c r="AP41" s="1" t="e">
        <f t="shared" si="10"/>
        <v>#REF!</v>
      </c>
      <c r="AQ41" s="1" t="e">
        <f t="shared" si="10"/>
        <v>#REF!</v>
      </c>
      <c r="AR41" s="1" t="e">
        <f t="shared" si="10"/>
        <v>#REF!</v>
      </c>
      <c r="AS41" s="1" t="e">
        <f t="shared" si="10"/>
        <v>#REF!</v>
      </c>
      <c r="AT41" s="1" t="e">
        <f t="shared" si="10"/>
        <v>#REF!</v>
      </c>
      <c r="AU41" s="1" t="e">
        <f t="shared" si="10"/>
        <v>#REF!</v>
      </c>
      <c r="AV41" s="1" t="e">
        <f t="shared" si="10"/>
        <v>#REF!</v>
      </c>
      <c r="AW41" s="1" t="e">
        <f t="shared" si="10"/>
        <v>#REF!</v>
      </c>
      <c r="AX41" s="1" t="e">
        <f t="shared" si="10"/>
        <v>#REF!</v>
      </c>
      <c r="AY41" s="1" t="e">
        <f t="shared" si="10"/>
        <v>#REF!</v>
      </c>
      <c r="AZ41" s="1" t="e">
        <f t="shared" si="10"/>
        <v>#REF!</v>
      </c>
      <c r="BA41" s="1" t="e">
        <f t="shared" si="10"/>
        <v>#REF!</v>
      </c>
      <c r="BB41" s="1" t="e">
        <f t="shared" si="10"/>
        <v>#REF!</v>
      </c>
      <c r="BC41" s="1" t="e">
        <f t="shared" si="10"/>
        <v>#REF!</v>
      </c>
      <c r="BD41" s="1" t="e">
        <f t="shared" si="10"/>
        <v>#REF!</v>
      </c>
      <c r="BE41" s="1" t="e">
        <f t="shared" si="10"/>
        <v>#REF!</v>
      </c>
      <c r="BF41" s="1" t="e">
        <f t="shared" si="10"/>
        <v>#REF!</v>
      </c>
      <c r="BG41" s="1" t="e">
        <f t="shared" si="10"/>
        <v>#REF!</v>
      </c>
      <c r="BH41" s="1" t="e">
        <f t="shared" si="10"/>
        <v>#REF!</v>
      </c>
      <c r="BI41" s="1" t="e">
        <f t="shared" si="10"/>
        <v>#REF!</v>
      </c>
      <c r="BJ41" s="1" t="e">
        <f t="shared" si="10"/>
        <v>#REF!</v>
      </c>
      <c r="BK41" s="1" t="e">
        <f t="shared" si="10"/>
        <v>#REF!</v>
      </c>
      <c r="BL41" s="1" t="e">
        <f t="shared" si="10"/>
        <v>#REF!</v>
      </c>
      <c r="BM41" s="1" t="e">
        <f t="shared" si="10"/>
        <v>#REF!</v>
      </c>
      <c r="BN41" s="1" t="e">
        <f t="shared" si="10"/>
        <v>#REF!</v>
      </c>
      <c r="BO41" s="1" t="e">
        <f t="shared" si="10"/>
        <v>#REF!</v>
      </c>
      <c r="BP41" s="1" t="e">
        <f t="shared" si="10"/>
        <v>#REF!</v>
      </c>
      <c r="BQ41" s="1" t="e">
        <f t="shared" si="10"/>
        <v>#REF!</v>
      </c>
      <c r="BR41" s="1" t="e">
        <f t="shared" si="10"/>
        <v>#REF!</v>
      </c>
      <c r="BS41" s="1" t="e">
        <f t="shared" si="10"/>
        <v>#REF!</v>
      </c>
      <c r="BT41" s="1" t="e">
        <f t="shared" si="10"/>
        <v>#REF!</v>
      </c>
      <c r="BU41" s="1" t="e">
        <f t="shared" si="10"/>
        <v>#REF!</v>
      </c>
      <c r="BV41" s="1" t="e">
        <f t="shared" si="10"/>
        <v>#REF!</v>
      </c>
      <c r="BW41" s="1" t="e">
        <f t="shared" si="10"/>
        <v>#REF!</v>
      </c>
      <c r="BX41" s="1" t="e">
        <f t="shared" si="10"/>
        <v>#REF!</v>
      </c>
      <c r="BY41" s="1" t="e">
        <f t="shared" si="10"/>
        <v>#REF!</v>
      </c>
      <c r="BZ41" s="1" t="e">
        <f t="shared" si="10"/>
        <v>#REF!</v>
      </c>
      <c r="CA41" s="1" t="e">
        <f t="shared" si="10"/>
        <v>#REF!</v>
      </c>
      <c r="CB41" s="1" t="e">
        <f t="shared" si="10"/>
        <v>#REF!</v>
      </c>
      <c r="CC41" s="1" t="e">
        <f t="shared" si="10"/>
        <v>#REF!</v>
      </c>
      <c r="CD41" s="1" t="e">
        <f t="shared" si="10"/>
        <v>#REF!</v>
      </c>
      <c r="CE41" s="1" t="e">
        <f t="shared" si="10"/>
        <v>#REF!</v>
      </c>
      <c r="CF41" s="1" t="e">
        <f t="shared" si="10"/>
        <v>#REF!</v>
      </c>
      <c r="CG41" s="1" t="e">
        <f t="shared" si="10"/>
        <v>#REF!</v>
      </c>
      <c r="CH41" s="1" t="e">
        <f t="shared" si="10"/>
        <v>#REF!</v>
      </c>
      <c r="CI41" s="1" t="e">
        <f t="shared" si="10"/>
        <v>#REF!</v>
      </c>
      <c r="CJ41" s="1" t="e">
        <f t="shared" si="10"/>
        <v>#REF!</v>
      </c>
      <c r="CK41" s="1" t="e">
        <f t="shared" si="10"/>
        <v>#REF!</v>
      </c>
      <c r="CL41" s="1" t="e">
        <f t="shared" si="10"/>
        <v>#REF!</v>
      </c>
      <c r="CM41" s="1" t="e">
        <f t="shared" si="10"/>
        <v>#REF!</v>
      </c>
      <c r="CN41" s="1" t="e">
        <f t="shared" si="10"/>
        <v>#REF!</v>
      </c>
      <c r="CO41" s="1" t="e">
        <f t="shared" si="10"/>
        <v>#REF!</v>
      </c>
      <c r="CP41" s="1" t="e">
        <f t="shared" si="10"/>
        <v>#REF!</v>
      </c>
    </row>
    <row r="42" spans="1:94" ht="14.25" customHeight="1">
      <c r="A42" s="1" t="s">
        <v>159</v>
      </c>
      <c r="C42" s="51" t="e">
        <f t="shared" ref="C42:CP42" si="11">IF(C41&gt;=1,-PMT($C37/12,$C36,$C35),0)</f>
        <v>#REF!</v>
      </c>
      <c r="D42" s="51" t="e">
        <f t="shared" si="11"/>
        <v>#REF!</v>
      </c>
      <c r="E42" s="51" t="e">
        <f t="shared" si="11"/>
        <v>#REF!</v>
      </c>
      <c r="F42" s="51" t="e">
        <f t="shared" si="11"/>
        <v>#REF!</v>
      </c>
      <c r="G42" s="51" t="e">
        <f t="shared" si="11"/>
        <v>#REF!</v>
      </c>
      <c r="H42" s="51" t="e">
        <f t="shared" si="11"/>
        <v>#REF!</v>
      </c>
      <c r="I42" s="51" t="e">
        <f t="shared" si="11"/>
        <v>#REF!</v>
      </c>
      <c r="J42" s="51" t="e">
        <f t="shared" si="11"/>
        <v>#REF!</v>
      </c>
      <c r="K42" s="51" t="e">
        <f t="shared" si="11"/>
        <v>#REF!</v>
      </c>
      <c r="L42" s="51" t="e">
        <f t="shared" si="11"/>
        <v>#REF!</v>
      </c>
      <c r="M42" s="51" t="e">
        <f t="shared" si="11"/>
        <v>#REF!</v>
      </c>
      <c r="N42" s="51" t="e">
        <f t="shared" si="11"/>
        <v>#REF!</v>
      </c>
      <c r="O42" s="51" t="e">
        <f t="shared" si="11"/>
        <v>#REF!</v>
      </c>
      <c r="P42" s="51" t="e">
        <f t="shared" si="11"/>
        <v>#REF!</v>
      </c>
      <c r="Q42" s="51" t="e">
        <f t="shared" si="11"/>
        <v>#REF!</v>
      </c>
      <c r="R42" s="51" t="e">
        <f t="shared" si="11"/>
        <v>#REF!</v>
      </c>
      <c r="S42" s="51" t="e">
        <f t="shared" si="11"/>
        <v>#REF!</v>
      </c>
      <c r="T42" s="51" t="e">
        <f t="shared" si="11"/>
        <v>#REF!</v>
      </c>
      <c r="U42" s="51" t="e">
        <f t="shared" si="11"/>
        <v>#REF!</v>
      </c>
      <c r="V42" s="51" t="e">
        <f t="shared" si="11"/>
        <v>#REF!</v>
      </c>
      <c r="W42" s="51" t="e">
        <f t="shared" si="11"/>
        <v>#REF!</v>
      </c>
      <c r="X42" s="51" t="e">
        <f t="shared" si="11"/>
        <v>#REF!</v>
      </c>
      <c r="Y42" s="51" t="e">
        <f t="shared" si="11"/>
        <v>#REF!</v>
      </c>
      <c r="Z42" s="51" t="e">
        <f t="shared" si="11"/>
        <v>#REF!</v>
      </c>
      <c r="AA42" s="51" t="e">
        <f t="shared" si="11"/>
        <v>#REF!</v>
      </c>
      <c r="AB42" s="51" t="e">
        <f t="shared" si="11"/>
        <v>#REF!</v>
      </c>
      <c r="AC42" s="51" t="e">
        <f t="shared" si="11"/>
        <v>#REF!</v>
      </c>
      <c r="AD42" s="51" t="e">
        <f t="shared" si="11"/>
        <v>#REF!</v>
      </c>
      <c r="AE42" s="51" t="e">
        <f t="shared" si="11"/>
        <v>#REF!</v>
      </c>
      <c r="AF42" s="51" t="e">
        <f t="shared" si="11"/>
        <v>#REF!</v>
      </c>
      <c r="AG42" s="51" t="e">
        <f t="shared" si="11"/>
        <v>#REF!</v>
      </c>
      <c r="AH42" s="51" t="e">
        <f t="shared" si="11"/>
        <v>#REF!</v>
      </c>
      <c r="AI42" s="51" t="e">
        <f t="shared" si="11"/>
        <v>#REF!</v>
      </c>
      <c r="AJ42" s="51" t="e">
        <f t="shared" si="11"/>
        <v>#REF!</v>
      </c>
      <c r="AK42" s="51" t="e">
        <f t="shared" si="11"/>
        <v>#REF!</v>
      </c>
      <c r="AL42" s="51" t="e">
        <f t="shared" si="11"/>
        <v>#REF!</v>
      </c>
      <c r="AM42" s="51" t="e">
        <f t="shared" si="11"/>
        <v>#REF!</v>
      </c>
      <c r="AN42" s="51" t="e">
        <f t="shared" si="11"/>
        <v>#REF!</v>
      </c>
      <c r="AO42" s="51" t="e">
        <f t="shared" si="11"/>
        <v>#REF!</v>
      </c>
      <c r="AP42" s="51" t="e">
        <f t="shared" si="11"/>
        <v>#REF!</v>
      </c>
      <c r="AQ42" s="51" t="e">
        <f t="shared" si="11"/>
        <v>#REF!</v>
      </c>
      <c r="AR42" s="51" t="e">
        <f t="shared" si="11"/>
        <v>#REF!</v>
      </c>
      <c r="AS42" s="51" t="e">
        <f t="shared" si="11"/>
        <v>#REF!</v>
      </c>
      <c r="AT42" s="51" t="e">
        <f t="shared" si="11"/>
        <v>#REF!</v>
      </c>
      <c r="AU42" s="51" t="e">
        <f t="shared" si="11"/>
        <v>#REF!</v>
      </c>
      <c r="AV42" s="51" t="e">
        <f t="shared" si="11"/>
        <v>#REF!</v>
      </c>
      <c r="AW42" s="51" t="e">
        <f t="shared" si="11"/>
        <v>#REF!</v>
      </c>
      <c r="AX42" s="51" t="e">
        <f t="shared" si="11"/>
        <v>#REF!</v>
      </c>
      <c r="AY42" s="51" t="e">
        <f t="shared" si="11"/>
        <v>#REF!</v>
      </c>
      <c r="AZ42" s="51" t="e">
        <f t="shared" si="11"/>
        <v>#REF!</v>
      </c>
      <c r="BA42" s="51" t="e">
        <f t="shared" si="11"/>
        <v>#REF!</v>
      </c>
      <c r="BB42" s="51" t="e">
        <f t="shared" si="11"/>
        <v>#REF!</v>
      </c>
      <c r="BC42" s="51" t="e">
        <f t="shared" si="11"/>
        <v>#REF!</v>
      </c>
      <c r="BD42" s="51" t="e">
        <f t="shared" si="11"/>
        <v>#REF!</v>
      </c>
      <c r="BE42" s="51" t="e">
        <f t="shared" si="11"/>
        <v>#REF!</v>
      </c>
      <c r="BF42" s="51" t="e">
        <f t="shared" si="11"/>
        <v>#REF!</v>
      </c>
      <c r="BG42" s="51" t="e">
        <f t="shared" si="11"/>
        <v>#REF!</v>
      </c>
      <c r="BH42" s="51" t="e">
        <f t="shared" si="11"/>
        <v>#REF!</v>
      </c>
      <c r="BI42" s="51" t="e">
        <f t="shared" si="11"/>
        <v>#REF!</v>
      </c>
      <c r="BJ42" s="51" t="e">
        <f t="shared" si="11"/>
        <v>#REF!</v>
      </c>
      <c r="BK42" s="51" t="e">
        <f t="shared" si="11"/>
        <v>#REF!</v>
      </c>
      <c r="BL42" s="51" t="e">
        <f t="shared" si="11"/>
        <v>#REF!</v>
      </c>
      <c r="BM42" s="51" t="e">
        <f t="shared" si="11"/>
        <v>#REF!</v>
      </c>
      <c r="BN42" s="51" t="e">
        <f t="shared" si="11"/>
        <v>#REF!</v>
      </c>
      <c r="BO42" s="51" t="e">
        <f t="shared" si="11"/>
        <v>#REF!</v>
      </c>
      <c r="BP42" s="51" t="e">
        <f t="shared" si="11"/>
        <v>#REF!</v>
      </c>
      <c r="BQ42" s="51" t="e">
        <f t="shared" si="11"/>
        <v>#REF!</v>
      </c>
      <c r="BR42" s="51" t="e">
        <f t="shared" si="11"/>
        <v>#REF!</v>
      </c>
      <c r="BS42" s="51" t="e">
        <f t="shared" si="11"/>
        <v>#REF!</v>
      </c>
      <c r="BT42" s="51" t="e">
        <f t="shared" si="11"/>
        <v>#REF!</v>
      </c>
      <c r="BU42" s="51" t="e">
        <f t="shared" si="11"/>
        <v>#REF!</v>
      </c>
      <c r="BV42" s="51" t="e">
        <f t="shared" si="11"/>
        <v>#REF!</v>
      </c>
      <c r="BW42" s="51" t="e">
        <f t="shared" si="11"/>
        <v>#REF!</v>
      </c>
      <c r="BX42" s="51" t="e">
        <f t="shared" si="11"/>
        <v>#REF!</v>
      </c>
      <c r="BY42" s="51" t="e">
        <f t="shared" si="11"/>
        <v>#REF!</v>
      </c>
      <c r="BZ42" s="51" t="e">
        <f t="shared" si="11"/>
        <v>#REF!</v>
      </c>
      <c r="CA42" s="51" t="e">
        <f t="shared" si="11"/>
        <v>#REF!</v>
      </c>
      <c r="CB42" s="51" t="e">
        <f t="shared" si="11"/>
        <v>#REF!</v>
      </c>
      <c r="CC42" s="51" t="e">
        <f t="shared" si="11"/>
        <v>#REF!</v>
      </c>
      <c r="CD42" s="51" t="e">
        <f t="shared" si="11"/>
        <v>#REF!</v>
      </c>
      <c r="CE42" s="51" t="e">
        <f t="shared" si="11"/>
        <v>#REF!</v>
      </c>
      <c r="CF42" s="51" t="e">
        <f t="shared" si="11"/>
        <v>#REF!</v>
      </c>
      <c r="CG42" s="51" t="e">
        <f t="shared" si="11"/>
        <v>#REF!</v>
      </c>
      <c r="CH42" s="51" t="e">
        <f t="shared" si="11"/>
        <v>#REF!</v>
      </c>
      <c r="CI42" s="51" t="e">
        <f t="shared" si="11"/>
        <v>#REF!</v>
      </c>
      <c r="CJ42" s="51" t="e">
        <f t="shared" si="11"/>
        <v>#REF!</v>
      </c>
      <c r="CK42" s="51" t="e">
        <f t="shared" si="11"/>
        <v>#REF!</v>
      </c>
      <c r="CL42" s="51" t="e">
        <f t="shared" si="11"/>
        <v>#REF!</v>
      </c>
      <c r="CM42" s="51" t="e">
        <f t="shared" si="11"/>
        <v>#REF!</v>
      </c>
      <c r="CN42" s="51" t="e">
        <f t="shared" si="11"/>
        <v>#REF!</v>
      </c>
      <c r="CO42" s="51" t="e">
        <f t="shared" si="11"/>
        <v>#REF!</v>
      </c>
      <c r="CP42" s="51" t="e">
        <f t="shared" si="11"/>
        <v>#REF!</v>
      </c>
    </row>
    <row r="43" spans="1:94" ht="14.25" customHeight="1">
      <c r="A43" s="1" t="s">
        <v>63</v>
      </c>
      <c r="C43" s="83" t="e">
        <f t="shared" ref="C43:CP43" si="12">IF(C41&lt;$C36+1,(B45*$C37)/12,0)</f>
        <v>#REF!</v>
      </c>
      <c r="D43" s="83" t="e">
        <f t="shared" si="12"/>
        <v>#REF!</v>
      </c>
      <c r="E43" s="83" t="e">
        <f t="shared" si="12"/>
        <v>#REF!</v>
      </c>
      <c r="F43" s="83" t="e">
        <f t="shared" si="12"/>
        <v>#REF!</v>
      </c>
      <c r="G43" s="83" t="e">
        <f t="shared" si="12"/>
        <v>#REF!</v>
      </c>
      <c r="H43" s="83" t="e">
        <f t="shared" si="12"/>
        <v>#REF!</v>
      </c>
      <c r="I43" s="83" t="e">
        <f t="shared" si="12"/>
        <v>#REF!</v>
      </c>
      <c r="J43" s="83" t="e">
        <f t="shared" si="12"/>
        <v>#REF!</v>
      </c>
      <c r="K43" s="83" t="e">
        <f t="shared" si="12"/>
        <v>#REF!</v>
      </c>
      <c r="L43" s="83" t="e">
        <f t="shared" si="12"/>
        <v>#REF!</v>
      </c>
      <c r="M43" s="83" t="e">
        <f t="shared" si="12"/>
        <v>#REF!</v>
      </c>
      <c r="N43" s="83" t="e">
        <f t="shared" si="12"/>
        <v>#REF!</v>
      </c>
      <c r="O43" s="83" t="e">
        <f t="shared" si="12"/>
        <v>#REF!</v>
      </c>
      <c r="P43" s="83" t="e">
        <f t="shared" si="12"/>
        <v>#REF!</v>
      </c>
      <c r="Q43" s="83" t="e">
        <f t="shared" si="12"/>
        <v>#REF!</v>
      </c>
      <c r="R43" s="83" t="e">
        <f t="shared" si="12"/>
        <v>#REF!</v>
      </c>
      <c r="S43" s="83" t="e">
        <f t="shared" si="12"/>
        <v>#REF!</v>
      </c>
      <c r="T43" s="83" t="e">
        <f t="shared" si="12"/>
        <v>#REF!</v>
      </c>
      <c r="U43" s="83" t="e">
        <f t="shared" si="12"/>
        <v>#REF!</v>
      </c>
      <c r="V43" s="83" t="e">
        <f t="shared" si="12"/>
        <v>#REF!</v>
      </c>
      <c r="W43" s="83" t="e">
        <f t="shared" si="12"/>
        <v>#REF!</v>
      </c>
      <c r="X43" s="83" t="e">
        <f t="shared" si="12"/>
        <v>#REF!</v>
      </c>
      <c r="Y43" s="83" t="e">
        <f t="shared" si="12"/>
        <v>#REF!</v>
      </c>
      <c r="Z43" s="83" t="e">
        <f t="shared" si="12"/>
        <v>#REF!</v>
      </c>
      <c r="AA43" s="83" t="e">
        <f t="shared" si="12"/>
        <v>#REF!</v>
      </c>
      <c r="AB43" s="83" t="e">
        <f t="shared" si="12"/>
        <v>#REF!</v>
      </c>
      <c r="AC43" s="83" t="e">
        <f t="shared" si="12"/>
        <v>#REF!</v>
      </c>
      <c r="AD43" s="83" t="e">
        <f t="shared" si="12"/>
        <v>#REF!</v>
      </c>
      <c r="AE43" s="83" t="e">
        <f t="shared" si="12"/>
        <v>#REF!</v>
      </c>
      <c r="AF43" s="83" t="e">
        <f t="shared" si="12"/>
        <v>#REF!</v>
      </c>
      <c r="AG43" s="83" t="e">
        <f t="shared" si="12"/>
        <v>#REF!</v>
      </c>
      <c r="AH43" s="83" t="e">
        <f t="shared" si="12"/>
        <v>#REF!</v>
      </c>
      <c r="AI43" s="83" t="e">
        <f t="shared" si="12"/>
        <v>#REF!</v>
      </c>
      <c r="AJ43" s="83" t="e">
        <f t="shared" si="12"/>
        <v>#REF!</v>
      </c>
      <c r="AK43" s="83" t="e">
        <f t="shared" si="12"/>
        <v>#REF!</v>
      </c>
      <c r="AL43" s="83" t="e">
        <f t="shared" si="12"/>
        <v>#REF!</v>
      </c>
      <c r="AM43" s="83" t="e">
        <f t="shared" si="12"/>
        <v>#REF!</v>
      </c>
      <c r="AN43" s="83" t="e">
        <f t="shared" si="12"/>
        <v>#REF!</v>
      </c>
      <c r="AO43" s="83" t="e">
        <f t="shared" si="12"/>
        <v>#REF!</v>
      </c>
      <c r="AP43" s="83" t="e">
        <f t="shared" si="12"/>
        <v>#REF!</v>
      </c>
      <c r="AQ43" s="83" t="e">
        <f t="shared" si="12"/>
        <v>#REF!</v>
      </c>
      <c r="AR43" s="83" t="e">
        <f t="shared" si="12"/>
        <v>#REF!</v>
      </c>
      <c r="AS43" s="83" t="e">
        <f t="shared" si="12"/>
        <v>#REF!</v>
      </c>
      <c r="AT43" s="83" t="e">
        <f t="shared" si="12"/>
        <v>#REF!</v>
      </c>
      <c r="AU43" s="83" t="e">
        <f t="shared" si="12"/>
        <v>#REF!</v>
      </c>
      <c r="AV43" s="83" t="e">
        <f t="shared" si="12"/>
        <v>#REF!</v>
      </c>
      <c r="AW43" s="83" t="e">
        <f t="shared" si="12"/>
        <v>#REF!</v>
      </c>
      <c r="AX43" s="83" t="e">
        <f t="shared" si="12"/>
        <v>#REF!</v>
      </c>
      <c r="AY43" s="83" t="e">
        <f t="shared" si="12"/>
        <v>#REF!</v>
      </c>
      <c r="AZ43" s="83" t="e">
        <f t="shared" si="12"/>
        <v>#REF!</v>
      </c>
      <c r="BA43" s="83" t="e">
        <f t="shared" si="12"/>
        <v>#REF!</v>
      </c>
      <c r="BB43" s="83" t="e">
        <f t="shared" si="12"/>
        <v>#REF!</v>
      </c>
      <c r="BC43" s="83" t="e">
        <f t="shared" si="12"/>
        <v>#REF!</v>
      </c>
      <c r="BD43" s="83" t="e">
        <f t="shared" si="12"/>
        <v>#REF!</v>
      </c>
      <c r="BE43" s="83" t="e">
        <f t="shared" si="12"/>
        <v>#REF!</v>
      </c>
      <c r="BF43" s="83" t="e">
        <f t="shared" si="12"/>
        <v>#REF!</v>
      </c>
      <c r="BG43" s="83" t="e">
        <f t="shared" si="12"/>
        <v>#REF!</v>
      </c>
      <c r="BH43" s="83" t="e">
        <f t="shared" si="12"/>
        <v>#REF!</v>
      </c>
      <c r="BI43" s="83" t="e">
        <f t="shared" si="12"/>
        <v>#REF!</v>
      </c>
      <c r="BJ43" s="83" t="e">
        <f t="shared" si="12"/>
        <v>#REF!</v>
      </c>
      <c r="BK43" s="83" t="e">
        <f t="shared" si="12"/>
        <v>#REF!</v>
      </c>
      <c r="BL43" s="83" t="e">
        <f t="shared" si="12"/>
        <v>#REF!</v>
      </c>
      <c r="BM43" s="83" t="e">
        <f t="shared" si="12"/>
        <v>#REF!</v>
      </c>
      <c r="BN43" s="83" t="e">
        <f t="shared" si="12"/>
        <v>#REF!</v>
      </c>
      <c r="BO43" s="83" t="e">
        <f t="shared" si="12"/>
        <v>#REF!</v>
      </c>
      <c r="BP43" s="83" t="e">
        <f t="shared" si="12"/>
        <v>#REF!</v>
      </c>
      <c r="BQ43" s="83" t="e">
        <f t="shared" si="12"/>
        <v>#REF!</v>
      </c>
      <c r="BR43" s="83" t="e">
        <f t="shared" si="12"/>
        <v>#REF!</v>
      </c>
      <c r="BS43" s="83" t="e">
        <f t="shared" si="12"/>
        <v>#REF!</v>
      </c>
      <c r="BT43" s="83" t="e">
        <f t="shared" si="12"/>
        <v>#REF!</v>
      </c>
      <c r="BU43" s="83" t="e">
        <f t="shared" si="12"/>
        <v>#REF!</v>
      </c>
      <c r="BV43" s="83" t="e">
        <f t="shared" si="12"/>
        <v>#REF!</v>
      </c>
      <c r="BW43" s="83" t="e">
        <f t="shared" si="12"/>
        <v>#REF!</v>
      </c>
      <c r="BX43" s="83" t="e">
        <f t="shared" si="12"/>
        <v>#REF!</v>
      </c>
      <c r="BY43" s="83" t="e">
        <f t="shared" si="12"/>
        <v>#REF!</v>
      </c>
      <c r="BZ43" s="83" t="e">
        <f t="shared" si="12"/>
        <v>#REF!</v>
      </c>
      <c r="CA43" s="83" t="e">
        <f t="shared" si="12"/>
        <v>#REF!</v>
      </c>
      <c r="CB43" s="83" t="e">
        <f t="shared" si="12"/>
        <v>#REF!</v>
      </c>
      <c r="CC43" s="83" t="e">
        <f t="shared" si="12"/>
        <v>#REF!</v>
      </c>
      <c r="CD43" s="83" t="e">
        <f t="shared" si="12"/>
        <v>#REF!</v>
      </c>
      <c r="CE43" s="83" t="e">
        <f t="shared" si="12"/>
        <v>#REF!</v>
      </c>
      <c r="CF43" s="83" t="e">
        <f t="shared" si="12"/>
        <v>#REF!</v>
      </c>
      <c r="CG43" s="83" t="e">
        <f t="shared" si="12"/>
        <v>#REF!</v>
      </c>
      <c r="CH43" s="83" t="e">
        <f t="shared" si="12"/>
        <v>#REF!</v>
      </c>
      <c r="CI43" s="83" t="e">
        <f t="shared" si="12"/>
        <v>#REF!</v>
      </c>
      <c r="CJ43" s="83" t="e">
        <f t="shared" si="12"/>
        <v>#REF!</v>
      </c>
      <c r="CK43" s="83" t="e">
        <f t="shared" si="12"/>
        <v>#REF!</v>
      </c>
      <c r="CL43" s="83" t="e">
        <f t="shared" si="12"/>
        <v>#REF!</v>
      </c>
      <c r="CM43" s="83" t="e">
        <f t="shared" si="12"/>
        <v>#REF!</v>
      </c>
      <c r="CN43" s="83" t="e">
        <f t="shared" si="12"/>
        <v>#REF!</v>
      </c>
      <c r="CO43" s="83" t="e">
        <f t="shared" si="12"/>
        <v>#REF!</v>
      </c>
      <c r="CP43" s="83" t="e">
        <f t="shared" si="12"/>
        <v>#REF!</v>
      </c>
    </row>
    <row r="44" spans="1:94" ht="14.25" customHeight="1">
      <c r="A44" s="1" t="s">
        <v>160</v>
      </c>
      <c r="C44" s="51" t="e">
        <f t="shared" ref="C44:CP44" si="13">C42-C43</f>
        <v>#REF!</v>
      </c>
      <c r="D44" s="51" t="e">
        <f t="shared" si="13"/>
        <v>#REF!</v>
      </c>
      <c r="E44" s="51" t="e">
        <f t="shared" si="13"/>
        <v>#REF!</v>
      </c>
      <c r="F44" s="51" t="e">
        <f t="shared" si="13"/>
        <v>#REF!</v>
      </c>
      <c r="G44" s="51" t="e">
        <f t="shared" si="13"/>
        <v>#REF!</v>
      </c>
      <c r="H44" s="51" t="e">
        <f t="shared" si="13"/>
        <v>#REF!</v>
      </c>
      <c r="I44" s="51" t="e">
        <f t="shared" si="13"/>
        <v>#REF!</v>
      </c>
      <c r="J44" s="51" t="e">
        <f t="shared" si="13"/>
        <v>#REF!</v>
      </c>
      <c r="K44" s="51" t="e">
        <f t="shared" si="13"/>
        <v>#REF!</v>
      </c>
      <c r="L44" s="51" t="e">
        <f t="shared" si="13"/>
        <v>#REF!</v>
      </c>
      <c r="M44" s="51" t="e">
        <f t="shared" si="13"/>
        <v>#REF!</v>
      </c>
      <c r="N44" s="51" t="e">
        <f t="shared" si="13"/>
        <v>#REF!</v>
      </c>
      <c r="O44" s="51" t="e">
        <f t="shared" si="13"/>
        <v>#REF!</v>
      </c>
      <c r="P44" s="51" t="e">
        <f t="shared" si="13"/>
        <v>#REF!</v>
      </c>
      <c r="Q44" s="51" t="e">
        <f t="shared" si="13"/>
        <v>#REF!</v>
      </c>
      <c r="R44" s="51" t="e">
        <f t="shared" si="13"/>
        <v>#REF!</v>
      </c>
      <c r="S44" s="51" t="e">
        <f t="shared" si="13"/>
        <v>#REF!</v>
      </c>
      <c r="T44" s="51" t="e">
        <f t="shared" si="13"/>
        <v>#REF!</v>
      </c>
      <c r="U44" s="51" t="e">
        <f t="shared" si="13"/>
        <v>#REF!</v>
      </c>
      <c r="V44" s="51" t="e">
        <f t="shared" si="13"/>
        <v>#REF!</v>
      </c>
      <c r="W44" s="51" t="e">
        <f t="shared" si="13"/>
        <v>#REF!</v>
      </c>
      <c r="X44" s="51" t="e">
        <f t="shared" si="13"/>
        <v>#REF!</v>
      </c>
      <c r="Y44" s="51" t="e">
        <f t="shared" si="13"/>
        <v>#REF!</v>
      </c>
      <c r="Z44" s="51" t="e">
        <f t="shared" si="13"/>
        <v>#REF!</v>
      </c>
      <c r="AA44" s="51" t="e">
        <f t="shared" si="13"/>
        <v>#REF!</v>
      </c>
      <c r="AB44" s="51" t="e">
        <f t="shared" si="13"/>
        <v>#REF!</v>
      </c>
      <c r="AC44" s="51" t="e">
        <f t="shared" si="13"/>
        <v>#REF!</v>
      </c>
      <c r="AD44" s="51" t="e">
        <f t="shared" si="13"/>
        <v>#REF!</v>
      </c>
      <c r="AE44" s="51" t="e">
        <f t="shared" si="13"/>
        <v>#REF!</v>
      </c>
      <c r="AF44" s="51" t="e">
        <f t="shared" si="13"/>
        <v>#REF!</v>
      </c>
      <c r="AG44" s="51" t="e">
        <f t="shared" si="13"/>
        <v>#REF!</v>
      </c>
      <c r="AH44" s="51" t="e">
        <f t="shared" si="13"/>
        <v>#REF!</v>
      </c>
      <c r="AI44" s="51" t="e">
        <f t="shared" si="13"/>
        <v>#REF!</v>
      </c>
      <c r="AJ44" s="51" t="e">
        <f t="shared" si="13"/>
        <v>#REF!</v>
      </c>
      <c r="AK44" s="51" t="e">
        <f t="shared" si="13"/>
        <v>#REF!</v>
      </c>
      <c r="AL44" s="51" t="e">
        <f t="shared" si="13"/>
        <v>#REF!</v>
      </c>
      <c r="AM44" s="51" t="e">
        <f t="shared" si="13"/>
        <v>#REF!</v>
      </c>
      <c r="AN44" s="51" t="e">
        <f t="shared" si="13"/>
        <v>#REF!</v>
      </c>
      <c r="AO44" s="51" t="e">
        <f t="shared" si="13"/>
        <v>#REF!</v>
      </c>
      <c r="AP44" s="51" t="e">
        <f t="shared" si="13"/>
        <v>#REF!</v>
      </c>
      <c r="AQ44" s="51" t="e">
        <f t="shared" si="13"/>
        <v>#REF!</v>
      </c>
      <c r="AR44" s="51" t="e">
        <f t="shared" si="13"/>
        <v>#REF!</v>
      </c>
      <c r="AS44" s="51" t="e">
        <f t="shared" si="13"/>
        <v>#REF!</v>
      </c>
      <c r="AT44" s="51" t="e">
        <f t="shared" si="13"/>
        <v>#REF!</v>
      </c>
      <c r="AU44" s="51" t="e">
        <f t="shared" si="13"/>
        <v>#REF!</v>
      </c>
      <c r="AV44" s="51" t="e">
        <f t="shared" si="13"/>
        <v>#REF!</v>
      </c>
      <c r="AW44" s="51" t="e">
        <f t="shared" si="13"/>
        <v>#REF!</v>
      </c>
      <c r="AX44" s="51" t="e">
        <f t="shared" si="13"/>
        <v>#REF!</v>
      </c>
      <c r="AY44" s="51" t="e">
        <f t="shared" si="13"/>
        <v>#REF!</v>
      </c>
      <c r="AZ44" s="51" t="e">
        <f t="shared" si="13"/>
        <v>#REF!</v>
      </c>
      <c r="BA44" s="51" t="e">
        <f t="shared" si="13"/>
        <v>#REF!</v>
      </c>
      <c r="BB44" s="51" t="e">
        <f t="shared" si="13"/>
        <v>#REF!</v>
      </c>
      <c r="BC44" s="51" t="e">
        <f t="shared" si="13"/>
        <v>#REF!</v>
      </c>
      <c r="BD44" s="51" t="e">
        <f t="shared" si="13"/>
        <v>#REF!</v>
      </c>
      <c r="BE44" s="51" t="e">
        <f t="shared" si="13"/>
        <v>#REF!</v>
      </c>
      <c r="BF44" s="51" t="e">
        <f t="shared" si="13"/>
        <v>#REF!</v>
      </c>
      <c r="BG44" s="51" t="e">
        <f t="shared" si="13"/>
        <v>#REF!</v>
      </c>
      <c r="BH44" s="51" t="e">
        <f t="shared" si="13"/>
        <v>#REF!</v>
      </c>
      <c r="BI44" s="51" t="e">
        <f t="shared" si="13"/>
        <v>#REF!</v>
      </c>
      <c r="BJ44" s="51" t="e">
        <f t="shared" si="13"/>
        <v>#REF!</v>
      </c>
      <c r="BK44" s="51" t="e">
        <f t="shared" si="13"/>
        <v>#REF!</v>
      </c>
      <c r="BL44" s="51" t="e">
        <f t="shared" si="13"/>
        <v>#REF!</v>
      </c>
      <c r="BM44" s="51" t="e">
        <f t="shared" si="13"/>
        <v>#REF!</v>
      </c>
      <c r="BN44" s="51" t="e">
        <f t="shared" si="13"/>
        <v>#REF!</v>
      </c>
      <c r="BO44" s="51" t="e">
        <f t="shared" si="13"/>
        <v>#REF!</v>
      </c>
      <c r="BP44" s="51" t="e">
        <f t="shared" si="13"/>
        <v>#REF!</v>
      </c>
      <c r="BQ44" s="51" t="e">
        <f t="shared" si="13"/>
        <v>#REF!</v>
      </c>
      <c r="BR44" s="51" t="e">
        <f t="shared" si="13"/>
        <v>#REF!</v>
      </c>
      <c r="BS44" s="51" t="e">
        <f t="shared" si="13"/>
        <v>#REF!</v>
      </c>
      <c r="BT44" s="51" t="e">
        <f t="shared" si="13"/>
        <v>#REF!</v>
      </c>
      <c r="BU44" s="51" t="e">
        <f t="shared" si="13"/>
        <v>#REF!</v>
      </c>
      <c r="BV44" s="51" t="e">
        <f t="shared" si="13"/>
        <v>#REF!</v>
      </c>
      <c r="BW44" s="51" t="e">
        <f t="shared" si="13"/>
        <v>#REF!</v>
      </c>
      <c r="BX44" s="51" t="e">
        <f t="shared" si="13"/>
        <v>#REF!</v>
      </c>
      <c r="BY44" s="51" t="e">
        <f t="shared" si="13"/>
        <v>#REF!</v>
      </c>
      <c r="BZ44" s="51" t="e">
        <f t="shared" si="13"/>
        <v>#REF!</v>
      </c>
      <c r="CA44" s="51" t="e">
        <f t="shared" si="13"/>
        <v>#REF!</v>
      </c>
      <c r="CB44" s="51" t="e">
        <f t="shared" si="13"/>
        <v>#REF!</v>
      </c>
      <c r="CC44" s="51" t="e">
        <f t="shared" si="13"/>
        <v>#REF!</v>
      </c>
      <c r="CD44" s="51" t="e">
        <f t="shared" si="13"/>
        <v>#REF!</v>
      </c>
      <c r="CE44" s="51" t="e">
        <f t="shared" si="13"/>
        <v>#REF!</v>
      </c>
      <c r="CF44" s="51" t="e">
        <f t="shared" si="13"/>
        <v>#REF!</v>
      </c>
      <c r="CG44" s="51" t="e">
        <f t="shared" si="13"/>
        <v>#REF!</v>
      </c>
      <c r="CH44" s="51" t="e">
        <f t="shared" si="13"/>
        <v>#REF!</v>
      </c>
      <c r="CI44" s="51" t="e">
        <f t="shared" si="13"/>
        <v>#REF!</v>
      </c>
      <c r="CJ44" s="51" t="e">
        <f t="shared" si="13"/>
        <v>#REF!</v>
      </c>
      <c r="CK44" s="51" t="e">
        <f t="shared" si="13"/>
        <v>#REF!</v>
      </c>
      <c r="CL44" s="51" t="e">
        <f t="shared" si="13"/>
        <v>#REF!</v>
      </c>
      <c r="CM44" s="51" t="e">
        <f t="shared" si="13"/>
        <v>#REF!</v>
      </c>
      <c r="CN44" s="51" t="e">
        <f t="shared" si="13"/>
        <v>#REF!</v>
      </c>
      <c r="CO44" s="51" t="e">
        <f t="shared" si="13"/>
        <v>#REF!</v>
      </c>
      <c r="CP44" s="51" t="e">
        <f t="shared" si="13"/>
        <v>#REF!</v>
      </c>
    </row>
    <row r="45" spans="1:94" ht="14.25" customHeight="1">
      <c r="A45" s="1" t="s">
        <v>161</v>
      </c>
      <c r="B45" s="51" t="e">
        <f>IF(AND(C41=1,C41&lt;&gt;0),$C35,IF(C41=0,0,IF(AND(C41&gt;1,C41&lt;&gt;0,C41&lt;=$C36-1),A45-A44,0)))</f>
        <v>#REF!</v>
      </c>
      <c r="C45" s="51" t="e">
        <f t="shared" ref="C45:CP45" si="14">IF(AND(D41=1,D41&lt;&gt;0),$C35,IF(D41=0,0,IF(AND(D41&gt;1,D41&lt;&gt;0,D41&lt;=$C36),B45-C44,0)))</f>
        <v>#REF!</v>
      </c>
      <c r="D45" s="51" t="e">
        <f t="shared" si="14"/>
        <v>#REF!</v>
      </c>
      <c r="E45" s="51" t="e">
        <f t="shared" si="14"/>
        <v>#REF!</v>
      </c>
      <c r="F45" s="51" t="e">
        <f t="shared" si="14"/>
        <v>#REF!</v>
      </c>
      <c r="G45" s="51" t="e">
        <f t="shared" si="14"/>
        <v>#REF!</v>
      </c>
      <c r="H45" s="51" t="e">
        <f t="shared" si="14"/>
        <v>#REF!</v>
      </c>
      <c r="I45" s="51" t="e">
        <f t="shared" si="14"/>
        <v>#REF!</v>
      </c>
      <c r="J45" s="51" t="e">
        <f t="shared" si="14"/>
        <v>#REF!</v>
      </c>
      <c r="K45" s="51" t="e">
        <f t="shared" si="14"/>
        <v>#REF!</v>
      </c>
      <c r="L45" s="51" t="e">
        <f t="shared" si="14"/>
        <v>#REF!</v>
      </c>
      <c r="M45" s="51" t="e">
        <f t="shared" si="14"/>
        <v>#REF!</v>
      </c>
      <c r="N45" s="51" t="e">
        <f t="shared" si="14"/>
        <v>#REF!</v>
      </c>
      <c r="O45" s="51" t="e">
        <f t="shared" si="14"/>
        <v>#REF!</v>
      </c>
      <c r="P45" s="51" t="e">
        <f t="shared" si="14"/>
        <v>#REF!</v>
      </c>
      <c r="Q45" s="51" t="e">
        <f t="shared" si="14"/>
        <v>#REF!</v>
      </c>
      <c r="R45" s="51" t="e">
        <f t="shared" si="14"/>
        <v>#REF!</v>
      </c>
      <c r="S45" s="51" t="e">
        <f t="shared" si="14"/>
        <v>#REF!</v>
      </c>
      <c r="T45" s="51" t="e">
        <f t="shared" si="14"/>
        <v>#REF!</v>
      </c>
      <c r="U45" s="51" t="e">
        <f t="shared" si="14"/>
        <v>#REF!</v>
      </c>
      <c r="V45" s="51" t="e">
        <f t="shared" si="14"/>
        <v>#REF!</v>
      </c>
      <c r="W45" s="51" t="e">
        <f t="shared" si="14"/>
        <v>#REF!</v>
      </c>
      <c r="X45" s="51" t="e">
        <f t="shared" si="14"/>
        <v>#REF!</v>
      </c>
      <c r="Y45" s="51" t="e">
        <f t="shared" si="14"/>
        <v>#REF!</v>
      </c>
      <c r="Z45" s="51" t="e">
        <f t="shared" si="14"/>
        <v>#REF!</v>
      </c>
      <c r="AA45" s="51" t="e">
        <f t="shared" si="14"/>
        <v>#REF!</v>
      </c>
      <c r="AB45" s="51" t="e">
        <f t="shared" si="14"/>
        <v>#REF!</v>
      </c>
      <c r="AC45" s="51" t="e">
        <f t="shared" si="14"/>
        <v>#REF!</v>
      </c>
      <c r="AD45" s="51" t="e">
        <f t="shared" si="14"/>
        <v>#REF!</v>
      </c>
      <c r="AE45" s="51" t="e">
        <f t="shared" si="14"/>
        <v>#REF!</v>
      </c>
      <c r="AF45" s="51" t="e">
        <f t="shared" si="14"/>
        <v>#REF!</v>
      </c>
      <c r="AG45" s="51" t="e">
        <f t="shared" si="14"/>
        <v>#REF!</v>
      </c>
      <c r="AH45" s="51" t="e">
        <f t="shared" si="14"/>
        <v>#REF!</v>
      </c>
      <c r="AI45" s="51" t="e">
        <f t="shared" si="14"/>
        <v>#REF!</v>
      </c>
      <c r="AJ45" s="51" t="e">
        <f t="shared" si="14"/>
        <v>#REF!</v>
      </c>
      <c r="AK45" s="51" t="e">
        <f t="shared" si="14"/>
        <v>#REF!</v>
      </c>
      <c r="AL45" s="51" t="e">
        <f t="shared" si="14"/>
        <v>#REF!</v>
      </c>
      <c r="AM45" s="51" t="e">
        <f t="shared" si="14"/>
        <v>#REF!</v>
      </c>
      <c r="AN45" s="51" t="e">
        <f t="shared" si="14"/>
        <v>#REF!</v>
      </c>
      <c r="AO45" s="51" t="e">
        <f t="shared" si="14"/>
        <v>#REF!</v>
      </c>
      <c r="AP45" s="51" t="e">
        <f t="shared" si="14"/>
        <v>#REF!</v>
      </c>
      <c r="AQ45" s="51" t="e">
        <f t="shared" si="14"/>
        <v>#REF!</v>
      </c>
      <c r="AR45" s="51" t="e">
        <f t="shared" si="14"/>
        <v>#REF!</v>
      </c>
      <c r="AS45" s="51" t="e">
        <f t="shared" si="14"/>
        <v>#REF!</v>
      </c>
      <c r="AT45" s="51" t="e">
        <f t="shared" si="14"/>
        <v>#REF!</v>
      </c>
      <c r="AU45" s="51" t="e">
        <f t="shared" si="14"/>
        <v>#REF!</v>
      </c>
      <c r="AV45" s="51" t="e">
        <f t="shared" si="14"/>
        <v>#REF!</v>
      </c>
      <c r="AW45" s="51" t="e">
        <f t="shared" si="14"/>
        <v>#REF!</v>
      </c>
      <c r="AX45" s="51" t="e">
        <f t="shared" si="14"/>
        <v>#REF!</v>
      </c>
      <c r="AY45" s="51" t="e">
        <f t="shared" si="14"/>
        <v>#REF!</v>
      </c>
      <c r="AZ45" s="51" t="e">
        <f t="shared" si="14"/>
        <v>#REF!</v>
      </c>
      <c r="BA45" s="51" t="e">
        <f t="shared" si="14"/>
        <v>#REF!</v>
      </c>
      <c r="BB45" s="51" t="e">
        <f t="shared" si="14"/>
        <v>#REF!</v>
      </c>
      <c r="BC45" s="51" t="e">
        <f t="shared" si="14"/>
        <v>#REF!</v>
      </c>
      <c r="BD45" s="51" t="e">
        <f t="shared" si="14"/>
        <v>#REF!</v>
      </c>
      <c r="BE45" s="51" t="e">
        <f t="shared" si="14"/>
        <v>#REF!</v>
      </c>
      <c r="BF45" s="51" t="e">
        <f t="shared" si="14"/>
        <v>#REF!</v>
      </c>
      <c r="BG45" s="51" t="e">
        <f t="shared" si="14"/>
        <v>#REF!</v>
      </c>
      <c r="BH45" s="51" t="e">
        <f t="shared" si="14"/>
        <v>#REF!</v>
      </c>
      <c r="BI45" s="51" t="e">
        <f t="shared" si="14"/>
        <v>#REF!</v>
      </c>
      <c r="BJ45" s="51" t="e">
        <f t="shared" si="14"/>
        <v>#REF!</v>
      </c>
      <c r="BK45" s="51" t="e">
        <f t="shared" si="14"/>
        <v>#REF!</v>
      </c>
      <c r="BL45" s="51" t="e">
        <f t="shared" si="14"/>
        <v>#REF!</v>
      </c>
      <c r="BM45" s="51" t="e">
        <f t="shared" si="14"/>
        <v>#REF!</v>
      </c>
      <c r="BN45" s="51" t="e">
        <f t="shared" si="14"/>
        <v>#REF!</v>
      </c>
      <c r="BO45" s="51" t="e">
        <f t="shared" si="14"/>
        <v>#REF!</v>
      </c>
      <c r="BP45" s="51" t="e">
        <f t="shared" si="14"/>
        <v>#REF!</v>
      </c>
      <c r="BQ45" s="51" t="e">
        <f t="shared" si="14"/>
        <v>#REF!</v>
      </c>
      <c r="BR45" s="51" t="e">
        <f t="shared" si="14"/>
        <v>#REF!</v>
      </c>
      <c r="BS45" s="51" t="e">
        <f t="shared" si="14"/>
        <v>#REF!</v>
      </c>
      <c r="BT45" s="51" t="e">
        <f t="shared" si="14"/>
        <v>#REF!</v>
      </c>
      <c r="BU45" s="51" t="e">
        <f t="shared" si="14"/>
        <v>#REF!</v>
      </c>
      <c r="BV45" s="51" t="e">
        <f t="shared" si="14"/>
        <v>#REF!</v>
      </c>
      <c r="BW45" s="51" t="e">
        <f t="shared" si="14"/>
        <v>#REF!</v>
      </c>
      <c r="BX45" s="51" t="e">
        <f t="shared" si="14"/>
        <v>#REF!</v>
      </c>
      <c r="BY45" s="51" t="e">
        <f t="shared" si="14"/>
        <v>#REF!</v>
      </c>
      <c r="BZ45" s="51" t="e">
        <f t="shared" si="14"/>
        <v>#REF!</v>
      </c>
      <c r="CA45" s="51" t="e">
        <f t="shared" si="14"/>
        <v>#REF!</v>
      </c>
      <c r="CB45" s="51" t="e">
        <f t="shared" si="14"/>
        <v>#REF!</v>
      </c>
      <c r="CC45" s="51" t="e">
        <f t="shared" si="14"/>
        <v>#REF!</v>
      </c>
      <c r="CD45" s="51" t="e">
        <f t="shared" si="14"/>
        <v>#REF!</v>
      </c>
      <c r="CE45" s="51" t="e">
        <f t="shared" si="14"/>
        <v>#REF!</v>
      </c>
      <c r="CF45" s="51" t="e">
        <f t="shared" si="14"/>
        <v>#REF!</v>
      </c>
      <c r="CG45" s="51" t="e">
        <f t="shared" si="14"/>
        <v>#REF!</v>
      </c>
      <c r="CH45" s="51" t="e">
        <f t="shared" si="14"/>
        <v>#REF!</v>
      </c>
      <c r="CI45" s="51" t="e">
        <f t="shared" si="14"/>
        <v>#REF!</v>
      </c>
      <c r="CJ45" s="51" t="e">
        <f t="shared" si="14"/>
        <v>#REF!</v>
      </c>
      <c r="CK45" s="51" t="e">
        <f t="shared" si="14"/>
        <v>#REF!</v>
      </c>
      <c r="CL45" s="51" t="e">
        <f t="shared" si="14"/>
        <v>#REF!</v>
      </c>
      <c r="CM45" s="51" t="e">
        <f t="shared" si="14"/>
        <v>#REF!</v>
      </c>
      <c r="CN45" s="51" t="e">
        <f t="shared" si="14"/>
        <v>#REF!</v>
      </c>
      <c r="CO45" s="51" t="e">
        <f t="shared" si="14"/>
        <v>#REF!</v>
      </c>
      <c r="CP45" s="51">
        <f t="shared" si="14"/>
        <v>0</v>
      </c>
    </row>
    <row r="46" spans="1:94" ht="14.25" customHeight="1">
      <c r="C46" s="5"/>
    </row>
    <row r="47" spans="1:94" ht="14.25" customHeight="1">
      <c r="C47" s="5"/>
    </row>
    <row r="48" spans="1:94" ht="14.25" customHeight="1">
      <c r="B48" s="109" t="s">
        <v>24</v>
      </c>
      <c r="C48" s="25"/>
    </row>
    <row r="49" spans="1:94" ht="14.25" customHeight="1">
      <c r="B49" s="27"/>
      <c r="C49" s="110" t="e">
        <f>#REF!</f>
        <v>#REF!</v>
      </c>
    </row>
    <row r="50" spans="1:94" ht="14.25" customHeight="1">
      <c r="B50" s="2" t="s">
        <v>18</v>
      </c>
      <c r="C50" s="110" t="e">
        <f>#REF!</f>
        <v>#REF!</v>
      </c>
    </row>
    <row r="51" spans="1:94" ht="14.25" customHeight="1">
      <c r="B51" s="2" t="s">
        <v>19</v>
      </c>
      <c r="C51" s="74" t="e">
        <f>#REF!</f>
        <v>#REF!</v>
      </c>
    </row>
    <row r="52" spans="1:94" ht="14.25" customHeight="1">
      <c r="B52" s="2" t="s">
        <v>20</v>
      </c>
      <c r="C52" s="111" t="e">
        <f>#REF!</f>
        <v>#REF!</v>
      </c>
    </row>
    <row r="53" spans="1:94" ht="14.25" customHeight="1">
      <c r="B53" s="10" t="s">
        <v>21</v>
      </c>
      <c r="C53" s="79" t="e">
        <f>#REF!</f>
        <v>#REF!</v>
      </c>
    </row>
    <row r="54" spans="1:94" ht="14.25" customHeight="1">
      <c r="C54" s="5"/>
    </row>
    <row r="55" spans="1:94" ht="14.25" customHeight="1">
      <c r="A55" s="1" t="s">
        <v>50</v>
      </c>
      <c r="B55" s="1">
        <v>0</v>
      </c>
      <c r="C55" s="1">
        <v>1</v>
      </c>
      <c r="D55" s="1">
        <v>2</v>
      </c>
      <c r="E55" s="1">
        <v>3</v>
      </c>
      <c r="F55" s="1">
        <v>4</v>
      </c>
      <c r="G55" s="1">
        <v>5</v>
      </c>
      <c r="H55" s="1">
        <v>6</v>
      </c>
      <c r="I55" s="1">
        <v>7</v>
      </c>
      <c r="J55" s="1">
        <v>8</v>
      </c>
      <c r="K55" s="1">
        <v>9</v>
      </c>
      <c r="L55" s="1">
        <v>10</v>
      </c>
      <c r="M55" s="1">
        <v>11</v>
      </c>
      <c r="N55" s="1">
        <v>12</v>
      </c>
      <c r="O55" s="1">
        <v>13</v>
      </c>
      <c r="P55" s="1">
        <v>14</v>
      </c>
      <c r="Q55" s="1">
        <v>15</v>
      </c>
      <c r="R55" s="1">
        <v>16</v>
      </c>
      <c r="S55" s="1">
        <v>17</v>
      </c>
      <c r="T55" s="1">
        <v>18</v>
      </c>
      <c r="U55" s="1">
        <v>19</v>
      </c>
      <c r="V55" s="1">
        <v>20</v>
      </c>
      <c r="W55" s="1">
        <v>21</v>
      </c>
      <c r="X55" s="1">
        <v>22</v>
      </c>
      <c r="Y55" s="1">
        <v>23</v>
      </c>
      <c r="Z55" s="1">
        <v>24</v>
      </c>
      <c r="AA55" s="1">
        <v>25</v>
      </c>
      <c r="AB55" s="1">
        <v>26</v>
      </c>
      <c r="AC55" s="1">
        <v>27</v>
      </c>
      <c r="AD55" s="1">
        <v>28</v>
      </c>
      <c r="AE55" s="1">
        <v>29</v>
      </c>
      <c r="AF55" s="1">
        <v>30</v>
      </c>
      <c r="AG55" s="1">
        <v>31</v>
      </c>
      <c r="AH55" s="1">
        <v>32</v>
      </c>
      <c r="AI55" s="1">
        <v>33</v>
      </c>
      <c r="AJ55" s="1">
        <v>34</v>
      </c>
      <c r="AK55" s="1">
        <v>35</v>
      </c>
      <c r="AL55" s="1">
        <v>36</v>
      </c>
      <c r="AM55" s="1">
        <v>37</v>
      </c>
      <c r="AN55" s="1">
        <v>38</v>
      </c>
      <c r="AO55" s="1">
        <v>39</v>
      </c>
      <c r="AP55" s="1">
        <v>40</v>
      </c>
      <c r="AQ55" s="1">
        <v>41</v>
      </c>
      <c r="AR55" s="1">
        <v>42</v>
      </c>
      <c r="AS55" s="1">
        <v>43</v>
      </c>
      <c r="AT55" s="1">
        <v>44</v>
      </c>
      <c r="AU55" s="1">
        <v>45</v>
      </c>
      <c r="AV55" s="1">
        <v>46</v>
      </c>
      <c r="AW55" s="1">
        <v>47</v>
      </c>
      <c r="AX55" s="1">
        <v>48</v>
      </c>
      <c r="AY55" s="1">
        <v>49</v>
      </c>
      <c r="AZ55" s="1">
        <v>50</v>
      </c>
      <c r="BA55" s="1">
        <v>51</v>
      </c>
      <c r="BB55" s="1">
        <v>52</v>
      </c>
      <c r="BC55" s="1">
        <v>53</v>
      </c>
      <c r="BD55" s="1">
        <v>54</v>
      </c>
      <c r="BE55" s="1">
        <v>55</v>
      </c>
      <c r="BF55" s="1">
        <v>56</v>
      </c>
      <c r="BG55" s="1">
        <v>57</v>
      </c>
      <c r="BH55" s="1">
        <v>58</v>
      </c>
      <c r="BI55" s="1">
        <v>59</v>
      </c>
      <c r="BJ55" s="1">
        <v>60</v>
      </c>
      <c r="BK55" s="1">
        <v>61</v>
      </c>
      <c r="BL55" s="1">
        <v>62</v>
      </c>
      <c r="BM55" s="1">
        <v>63</v>
      </c>
      <c r="BN55" s="1">
        <v>64</v>
      </c>
      <c r="BO55" s="1">
        <v>65</v>
      </c>
      <c r="BP55" s="1">
        <v>66</v>
      </c>
      <c r="BQ55" s="1">
        <v>67</v>
      </c>
      <c r="BR55" s="1">
        <v>68</v>
      </c>
      <c r="BS55" s="1">
        <v>69</v>
      </c>
      <c r="BT55" s="1">
        <v>70</v>
      </c>
      <c r="BU55" s="1">
        <v>71</v>
      </c>
      <c r="BV55" s="1">
        <v>72</v>
      </c>
      <c r="BW55" s="1">
        <v>73</v>
      </c>
      <c r="BX55" s="1">
        <v>74</v>
      </c>
      <c r="BY55" s="1">
        <v>75</v>
      </c>
      <c r="BZ55" s="1">
        <v>76</v>
      </c>
      <c r="CA55" s="1">
        <v>77</v>
      </c>
      <c r="CB55" s="1">
        <v>78</v>
      </c>
      <c r="CC55" s="1">
        <v>79</v>
      </c>
      <c r="CD55" s="1">
        <v>80</v>
      </c>
      <c r="CE55" s="1">
        <v>81</v>
      </c>
      <c r="CF55" s="1">
        <v>82</v>
      </c>
      <c r="CG55" s="1">
        <v>83</v>
      </c>
      <c r="CH55" s="1">
        <v>84</v>
      </c>
      <c r="CI55" s="1">
        <v>85</v>
      </c>
      <c r="CJ55" s="1">
        <v>86</v>
      </c>
      <c r="CK55" s="1">
        <v>87</v>
      </c>
      <c r="CL55" s="1">
        <v>88</v>
      </c>
      <c r="CM55" s="1">
        <v>89</v>
      </c>
      <c r="CN55" s="1">
        <v>90</v>
      </c>
      <c r="CO55" s="1">
        <v>91</v>
      </c>
      <c r="CP55" s="1">
        <v>92</v>
      </c>
    </row>
    <row r="56" spans="1:94" ht="14.25" customHeight="1">
      <c r="A56" s="1" t="s">
        <v>158</v>
      </c>
      <c r="C56" s="1" t="e">
        <f>IF(C53&lt;=1,1,0)</f>
        <v>#REF!</v>
      </c>
      <c r="D56" s="1" t="e">
        <f t="shared" ref="D56:CP56" si="15">IF(D55=$C53,1,IF(C56=0,0,IF(C56&lt;$C51,(C56+1),0)))</f>
        <v>#REF!</v>
      </c>
      <c r="E56" s="1" t="e">
        <f t="shared" si="15"/>
        <v>#REF!</v>
      </c>
      <c r="F56" s="1" t="e">
        <f t="shared" si="15"/>
        <v>#REF!</v>
      </c>
      <c r="G56" s="1" t="e">
        <f t="shared" si="15"/>
        <v>#REF!</v>
      </c>
      <c r="H56" s="1" t="e">
        <f t="shared" si="15"/>
        <v>#REF!</v>
      </c>
      <c r="I56" s="1" t="e">
        <f t="shared" si="15"/>
        <v>#REF!</v>
      </c>
      <c r="J56" s="1" t="e">
        <f t="shared" si="15"/>
        <v>#REF!</v>
      </c>
      <c r="K56" s="1" t="e">
        <f t="shared" si="15"/>
        <v>#REF!</v>
      </c>
      <c r="L56" s="1" t="e">
        <f t="shared" si="15"/>
        <v>#REF!</v>
      </c>
      <c r="M56" s="1" t="e">
        <f t="shared" si="15"/>
        <v>#REF!</v>
      </c>
      <c r="N56" s="1" t="e">
        <f t="shared" si="15"/>
        <v>#REF!</v>
      </c>
      <c r="O56" s="1" t="e">
        <f t="shared" si="15"/>
        <v>#REF!</v>
      </c>
      <c r="P56" s="1" t="e">
        <f t="shared" si="15"/>
        <v>#REF!</v>
      </c>
      <c r="Q56" s="1" t="e">
        <f t="shared" si="15"/>
        <v>#REF!</v>
      </c>
      <c r="R56" s="1" t="e">
        <f t="shared" si="15"/>
        <v>#REF!</v>
      </c>
      <c r="S56" s="1" t="e">
        <f t="shared" si="15"/>
        <v>#REF!</v>
      </c>
      <c r="T56" s="1" t="e">
        <f t="shared" si="15"/>
        <v>#REF!</v>
      </c>
      <c r="U56" s="1" t="e">
        <f t="shared" si="15"/>
        <v>#REF!</v>
      </c>
      <c r="V56" s="1" t="e">
        <f t="shared" si="15"/>
        <v>#REF!</v>
      </c>
      <c r="W56" s="1" t="e">
        <f t="shared" si="15"/>
        <v>#REF!</v>
      </c>
      <c r="X56" s="1" t="e">
        <f t="shared" si="15"/>
        <v>#REF!</v>
      </c>
      <c r="Y56" s="1" t="e">
        <f t="shared" si="15"/>
        <v>#REF!</v>
      </c>
      <c r="Z56" s="1" t="e">
        <f t="shared" si="15"/>
        <v>#REF!</v>
      </c>
      <c r="AA56" s="1" t="e">
        <f t="shared" si="15"/>
        <v>#REF!</v>
      </c>
      <c r="AB56" s="1" t="e">
        <f t="shared" si="15"/>
        <v>#REF!</v>
      </c>
      <c r="AC56" s="1" t="e">
        <f t="shared" si="15"/>
        <v>#REF!</v>
      </c>
      <c r="AD56" s="1" t="e">
        <f t="shared" si="15"/>
        <v>#REF!</v>
      </c>
      <c r="AE56" s="1" t="e">
        <f t="shared" si="15"/>
        <v>#REF!</v>
      </c>
      <c r="AF56" s="1" t="e">
        <f t="shared" si="15"/>
        <v>#REF!</v>
      </c>
      <c r="AG56" s="1" t="e">
        <f t="shared" si="15"/>
        <v>#REF!</v>
      </c>
      <c r="AH56" s="1" t="e">
        <f t="shared" si="15"/>
        <v>#REF!</v>
      </c>
      <c r="AI56" s="1" t="e">
        <f t="shared" si="15"/>
        <v>#REF!</v>
      </c>
      <c r="AJ56" s="1" t="e">
        <f t="shared" si="15"/>
        <v>#REF!</v>
      </c>
      <c r="AK56" s="1" t="e">
        <f t="shared" si="15"/>
        <v>#REF!</v>
      </c>
      <c r="AL56" s="1" t="e">
        <f t="shared" si="15"/>
        <v>#REF!</v>
      </c>
      <c r="AM56" s="1" t="e">
        <f t="shared" si="15"/>
        <v>#REF!</v>
      </c>
      <c r="AN56" s="1" t="e">
        <f t="shared" si="15"/>
        <v>#REF!</v>
      </c>
      <c r="AO56" s="1" t="e">
        <f t="shared" si="15"/>
        <v>#REF!</v>
      </c>
      <c r="AP56" s="1" t="e">
        <f t="shared" si="15"/>
        <v>#REF!</v>
      </c>
      <c r="AQ56" s="1" t="e">
        <f t="shared" si="15"/>
        <v>#REF!</v>
      </c>
      <c r="AR56" s="1" t="e">
        <f t="shared" si="15"/>
        <v>#REF!</v>
      </c>
      <c r="AS56" s="1" t="e">
        <f t="shared" si="15"/>
        <v>#REF!</v>
      </c>
      <c r="AT56" s="1" t="e">
        <f t="shared" si="15"/>
        <v>#REF!</v>
      </c>
      <c r="AU56" s="1" t="e">
        <f t="shared" si="15"/>
        <v>#REF!</v>
      </c>
      <c r="AV56" s="1" t="e">
        <f t="shared" si="15"/>
        <v>#REF!</v>
      </c>
      <c r="AW56" s="1" t="e">
        <f t="shared" si="15"/>
        <v>#REF!</v>
      </c>
      <c r="AX56" s="1" t="e">
        <f t="shared" si="15"/>
        <v>#REF!</v>
      </c>
      <c r="AY56" s="1" t="e">
        <f t="shared" si="15"/>
        <v>#REF!</v>
      </c>
      <c r="AZ56" s="1" t="e">
        <f t="shared" si="15"/>
        <v>#REF!</v>
      </c>
      <c r="BA56" s="1" t="e">
        <f t="shared" si="15"/>
        <v>#REF!</v>
      </c>
      <c r="BB56" s="1" t="e">
        <f t="shared" si="15"/>
        <v>#REF!</v>
      </c>
      <c r="BC56" s="1" t="e">
        <f t="shared" si="15"/>
        <v>#REF!</v>
      </c>
      <c r="BD56" s="1" t="e">
        <f t="shared" si="15"/>
        <v>#REF!</v>
      </c>
      <c r="BE56" s="1" t="e">
        <f t="shared" si="15"/>
        <v>#REF!</v>
      </c>
      <c r="BF56" s="1" t="e">
        <f t="shared" si="15"/>
        <v>#REF!</v>
      </c>
      <c r="BG56" s="1" t="e">
        <f t="shared" si="15"/>
        <v>#REF!</v>
      </c>
      <c r="BH56" s="1" t="e">
        <f t="shared" si="15"/>
        <v>#REF!</v>
      </c>
      <c r="BI56" s="1" t="e">
        <f t="shared" si="15"/>
        <v>#REF!</v>
      </c>
      <c r="BJ56" s="1" t="e">
        <f t="shared" si="15"/>
        <v>#REF!</v>
      </c>
      <c r="BK56" s="1" t="e">
        <f t="shared" si="15"/>
        <v>#REF!</v>
      </c>
      <c r="BL56" s="1" t="e">
        <f t="shared" si="15"/>
        <v>#REF!</v>
      </c>
      <c r="BM56" s="1" t="e">
        <f t="shared" si="15"/>
        <v>#REF!</v>
      </c>
      <c r="BN56" s="1" t="e">
        <f t="shared" si="15"/>
        <v>#REF!</v>
      </c>
      <c r="BO56" s="1" t="e">
        <f t="shared" si="15"/>
        <v>#REF!</v>
      </c>
      <c r="BP56" s="1" t="e">
        <f t="shared" si="15"/>
        <v>#REF!</v>
      </c>
      <c r="BQ56" s="1" t="e">
        <f t="shared" si="15"/>
        <v>#REF!</v>
      </c>
      <c r="BR56" s="1" t="e">
        <f t="shared" si="15"/>
        <v>#REF!</v>
      </c>
      <c r="BS56" s="1" t="e">
        <f t="shared" si="15"/>
        <v>#REF!</v>
      </c>
      <c r="BT56" s="1" t="e">
        <f t="shared" si="15"/>
        <v>#REF!</v>
      </c>
      <c r="BU56" s="1" t="e">
        <f t="shared" si="15"/>
        <v>#REF!</v>
      </c>
      <c r="BV56" s="1" t="e">
        <f t="shared" si="15"/>
        <v>#REF!</v>
      </c>
      <c r="BW56" s="1" t="e">
        <f t="shared" si="15"/>
        <v>#REF!</v>
      </c>
      <c r="BX56" s="1" t="e">
        <f t="shared" si="15"/>
        <v>#REF!</v>
      </c>
      <c r="BY56" s="1" t="e">
        <f t="shared" si="15"/>
        <v>#REF!</v>
      </c>
      <c r="BZ56" s="1" t="e">
        <f t="shared" si="15"/>
        <v>#REF!</v>
      </c>
      <c r="CA56" s="1" t="e">
        <f t="shared" si="15"/>
        <v>#REF!</v>
      </c>
      <c r="CB56" s="1" t="e">
        <f t="shared" si="15"/>
        <v>#REF!</v>
      </c>
      <c r="CC56" s="1" t="e">
        <f t="shared" si="15"/>
        <v>#REF!</v>
      </c>
      <c r="CD56" s="1" t="e">
        <f t="shared" si="15"/>
        <v>#REF!</v>
      </c>
      <c r="CE56" s="1" t="e">
        <f t="shared" si="15"/>
        <v>#REF!</v>
      </c>
      <c r="CF56" s="1" t="e">
        <f t="shared" si="15"/>
        <v>#REF!</v>
      </c>
      <c r="CG56" s="1" t="e">
        <f t="shared" si="15"/>
        <v>#REF!</v>
      </c>
      <c r="CH56" s="1" t="e">
        <f t="shared" si="15"/>
        <v>#REF!</v>
      </c>
      <c r="CI56" s="1" t="e">
        <f t="shared" si="15"/>
        <v>#REF!</v>
      </c>
      <c r="CJ56" s="1" t="e">
        <f t="shared" si="15"/>
        <v>#REF!</v>
      </c>
      <c r="CK56" s="1" t="e">
        <f t="shared" si="15"/>
        <v>#REF!</v>
      </c>
      <c r="CL56" s="1" t="e">
        <f t="shared" si="15"/>
        <v>#REF!</v>
      </c>
      <c r="CM56" s="1" t="e">
        <f t="shared" si="15"/>
        <v>#REF!</v>
      </c>
      <c r="CN56" s="1" t="e">
        <f t="shared" si="15"/>
        <v>#REF!</v>
      </c>
      <c r="CO56" s="1" t="e">
        <f t="shared" si="15"/>
        <v>#REF!</v>
      </c>
      <c r="CP56" s="1" t="e">
        <f t="shared" si="15"/>
        <v>#REF!</v>
      </c>
    </row>
    <row r="57" spans="1:94" ht="14.25" customHeight="1">
      <c r="A57" s="1" t="s">
        <v>159</v>
      </c>
      <c r="C57" s="51" t="e">
        <f t="shared" ref="C57:CP57" si="16">IF(C56&gt;=1,-PMT($C52/12,$C51,$C50),0)</f>
        <v>#REF!</v>
      </c>
      <c r="D57" s="51" t="e">
        <f t="shared" si="16"/>
        <v>#REF!</v>
      </c>
      <c r="E57" s="51" t="e">
        <f t="shared" si="16"/>
        <v>#REF!</v>
      </c>
      <c r="F57" s="51" t="e">
        <f t="shared" si="16"/>
        <v>#REF!</v>
      </c>
      <c r="G57" s="51" t="e">
        <f t="shared" si="16"/>
        <v>#REF!</v>
      </c>
      <c r="H57" s="51" t="e">
        <f t="shared" si="16"/>
        <v>#REF!</v>
      </c>
      <c r="I57" s="51" t="e">
        <f t="shared" si="16"/>
        <v>#REF!</v>
      </c>
      <c r="J57" s="51" t="e">
        <f t="shared" si="16"/>
        <v>#REF!</v>
      </c>
      <c r="K57" s="51" t="e">
        <f t="shared" si="16"/>
        <v>#REF!</v>
      </c>
      <c r="L57" s="51" t="e">
        <f t="shared" si="16"/>
        <v>#REF!</v>
      </c>
      <c r="M57" s="51" t="e">
        <f t="shared" si="16"/>
        <v>#REF!</v>
      </c>
      <c r="N57" s="51" t="e">
        <f t="shared" si="16"/>
        <v>#REF!</v>
      </c>
      <c r="O57" s="51" t="e">
        <f t="shared" si="16"/>
        <v>#REF!</v>
      </c>
      <c r="P57" s="51" t="e">
        <f t="shared" si="16"/>
        <v>#REF!</v>
      </c>
      <c r="Q57" s="51" t="e">
        <f t="shared" si="16"/>
        <v>#REF!</v>
      </c>
      <c r="R57" s="51" t="e">
        <f t="shared" si="16"/>
        <v>#REF!</v>
      </c>
      <c r="S57" s="51" t="e">
        <f t="shared" si="16"/>
        <v>#REF!</v>
      </c>
      <c r="T57" s="51" t="e">
        <f t="shared" si="16"/>
        <v>#REF!</v>
      </c>
      <c r="U57" s="51" t="e">
        <f t="shared" si="16"/>
        <v>#REF!</v>
      </c>
      <c r="V57" s="51" t="e">
        <f t="shared" si="16"/>
        <v>#REF!</v>
      </c>
      <c r="W57" s="51" t="e">
        <f t="shared" si="16"/>
        <v>#REF!</v>
      </c>
      <c r="X57" s="51" t="e">
        <f t="shared" si="16"/>
        <v>#REF!</v>
      </c>
      <c r="Y57" s="51" t="e">
        <f t="shared" si="16"/>
        <v>#REF!</v>
      </c>
      <c r="Z57" s="51" t="e">
        <f t="shared" si="16"/>
        <v>#REF!</v>
      </c>
      <c r="AA57" s="51" t="e">
        <f t="shared" si="16"/>
        <v>#REF!</v>
      </c>
      <c r="AB57" s="51" t="e">
        <f t="shared" si="16"/>
        <v>#REF!</v>
      </c>
      <c r="AC57" s="51" t="e">
        <f t="shared" si="16"/>
        <v>#REF!</v>
      </c>
      <c r="AD57" s="51" t="e">
        <f t="shared" si="16"/>
        <v>#REF!</v>
      </c>
      <c r="AE57" s="51" t="e">
        <f t="shared" si="16"/>
        <v>#REF!</v>
      </c>
      <c r="AF57" s="51" t="e">
        <f t="shared" si="16"/>
        <v>#REF!</v>
      </c>
      <c r="AG57" s="51" t="e">
        <f t="shared" si="16"/>
        <v>#REF!</v>
      </c>
      <c r="AH57" s="51" t="e">
        <f t="shared" si="16"/>
        <v>#REF!</v>
      </c>
      <c r="AI57" s="51" t="e">
        <f t="shared" si="16"/>
        <v>#REF!</v>
      </c>
      <c r="AJ57" s="51" t="e">
        <f t="shared" si="16"/>
        <v>#REF!</v>
      </c>
      <c r="AK57" s="51" t="e">
        <f t="shared" si="16"/>
        <v>#REF!</v>
      </c>
      <c r="AL57" s="51" t="e">
        <f t="shared" si="16"/>
        <v>#REF!</v>
      </c>
      <c r="AM57" s="51" t="e">
        <f t="shared" si="16"/>
        <v>#REF!</v>
      </c>
      <c r="AN57" s="51" t="e">
        <f t="shared" si="16"/>
        <v>#REF!</v>
      </c>
      <c r="AO57" s="51" t="e">
        <f t="shared" si="16"/>
        <v>#REF!</v>
      </c>
      <c r="AP57" s="51" t="e">
        <f t="shared" si="16"/>
        <v>#REF!</v>
      </c>
      <c r="AQ57" s="51" t="e">
        <f t="shared" si="16"/>
        <v>#REF!</v>
      </c>
      <c r="AR57" s="51" t="e">
        <f t="shared" si="16"/>
        <v>#REF!</v>
      </c>
      <c r="AS57" s="51" t="e">
        <f t="shared" si="16"/>
        <v>#REF!</v>
      </c>
      <c r="AT57" s="51" t="e">
        <f t="shared" si="16"/>
        <v>#REF!</v>
      </c>
      <c r="AU57" s="51" t="e">
        <f t="shared" si="16"/>
        <v>#REF!</v>
      </c>
      <c r="AV57" s="51" t="e">
        <f t="shared" si="16"/>
        <v>#REF!</v>
      </c>
      <c r="AW57" s="51" t="e">
        <f t="shared" si="16"/>
        <v>#REF!</v>
      </c>
      <c r="AX57" s="51" t="e">
        <f t="shared" si="16"/>
        <v>#REF!</v>
      </c>
      <c r="AY57" s="51" t="e">
        <f t="shared" si="16"/>
        <v>#REF!</v>
      </c>
      <c r="AZ57" s="51" t="e">
        <f t="shared" si="16"/>
        <v>#REF!</v>
      </c>
      <c r="BA57" s="51" t="e">
        <f t="shared" si="16"/>
        <v>#REF!</v>
      </c>
      <c r="BB57" s="51" t="e">
        <f t="shared" si="16"/>
        <v>#REF!</v>
      </c>
      <c r="BC57" s="51" t="e">
        <f t="shared" si="16"/>
        <v>#REF!</v>
      </c>
      <c r="BD57" s="51" t="e">
        <f t="shared" si="16"/>
        <v>#REF!</v>
      </c>
      <c r="BE57" s="51" t="e">
        <f t="shared" si="16"/>
        <v>#REF!</v>
      </c>
      <c r="BF57" s="51" t="e">
        <f t="shared" si="16"/>
        <v>#REF!</v>
      </c>
      <c r="BG57" s="51" t="e">
        <f t="shared" si="16"/>
        <v>#REF!</v>
      </c>
      <c r="BH57" s="51" t="e">
        <f t="shared" si="16"/>
        <v>#REF!</v>
      </c>
      <c r="BI57" s="51" t="e">
        <f t="shared" si="16"/>
        <v>#REF!</v>
      </c>
      <c r="BJ57" s="51" t="e">
        <f t="shared" si="16"/>
        <v>#REF!</v>
      </c>
      <c r="BK57" s="51" t="e">
        <f t="shared" si="16"/>
        <v>#REF!</v>
      </c>
      <c r="BL57" s="51" t="e">
        <f t="shared" si="16"/>
        <v>#REF!</v>
      </c>
      <c r="BM57" s="51" t="e">
        <f t="shared" si="16"/>
        <v>#REF!</v>
      </c>
      <c r="BN57" s="51" t="e">
        <f t="shared" si="16"/>
        <v>#REF!</v>
      </c>
      <c r="BO57" s="51" t="e">
        <f t="shared" si="16"/>
        <v>#REF!</v>
      </c>
      <c r="BP57" s="51" t="e">
        <f t="shared" si="16"/>
        <v>#REF!</v>
      </c>
      <c r="BQ57" s="51" t="e">
        <f t="shared" si="16"/>
        <v>#REF!</v>
      </c>
      <c r="BR57" s="51" t="e">
        <f t="shared" si="16"/>
        <v>#REF!</v>
      </c>
      <c r="BS57" s="51" t="e">
        <f t="shared" si="16"/>
        <v>#REF!</v>
      </c>
      <c r="BT57" s="51" t="e">
        <f t="shared" si="16"/>
        <v>#REF!</v>
      </c>
      <c r="BU57" s="51" t="e">
        <f t="shared" si="16"/>
        <v>#REF!</v>
      </c>
      <c r="BV57" s="51" t="e">
        <f t="shared" si="16"/>
        <v>#REF!</v>
      </c>
      <c r="BW57" s="51" t="e">
        <f t="shared" si="16"/>
        <v>#REF!</v>
      </c>
      <c r="BX57" s="51" t="e">
        <f t="shared" si="16"/>
        <v>#REF!</v>
      </c>
      <c r="BY57" s="51" t="e">
        <f t="shared" si="16"/>
        <v>#REF!</v>
      </c>
      <c r="BZ57" s="51" t="e">
        <f t="shared" si="16"/>
        <v>#REF!</v>
      </c>
      <c r="CA57" s="51" t="e">
        <f t="shared" si="16"/>
        <v>#REF!</v>
      </c>
      <c r="CB57" s="51" t="e">
        <f t="shared" si="16"/>
        <v>#REF!</v>
      </c>
      <c r="CC57" s="51" t="e">
        <f t="shared" si="16"/>
        <v>#REF!</v>
      </c>
      <c r="CD57" s="51" t="e">
        <f t="shared" si="16"/>
        <v>#REF!</v>
      </c>
      <c r="CE57" s="51" t="e">
        <f t="shared" si="16"/>
        <v>#REF!</v>
      </c>
      <c r="CF57" s="51" t="e">
        <f t="shared" si="16"/>
        <v>#REF!</v>
      </c>
      <c r="CG57" s="51" t="e">
        <f t="shared" si="16"/>
        <v>#REF!</v>
      </c>
      <c r="CH57" s="51" t="e">
        <f t="shared" si="16"/>
        <v>#REF!</v>
      </c>
      <c r="CI57" s="51" t="e">
        <f t="shared" si="16"/>
        <v>#REF!</v>
      </c>
      <c r="CJ57" s="51" t="e">
        <f t="shared" si="16"/>
        <v>#REF!</v>
      </c>
      <c r="CK57" s="51" t="e">
        <f t="shared" si="16"/>
        <v>#REF!</v>
      </c>
      <c r="CL57" s="51" t="e">
        <f t="shared" si="16"/>
        <v>#REF!</v>
      </c>
      <c r="CM57" s="51" t="e">
        <f t="shared" si="16"/>
        <v>#REF!</v>
      </c>
      <c r="CN57" s="51" t="e">
        <f t="shared" si="16"/>
        <v>#REF!</v>
      </c>
      <c r="CO57" s="51" t="e">
        <f t="shared" si="16"/>
        <v>#REF!</v>
      </c>
      <c r="CP57" s="51" t="e">
        <f t="shared" si="16"/>
        <v>#REF!</v>
      </c>
    </row>
    <row r="58" spans="1:94" ht="14.25" customHeight="1">
      <c r="A58" s="1" t="s">
        <v>63</v>
      </c>
      <c r="C58" s="83" t="e">
        <f t="shared" ref="C58:CP58" si="17">IF(C56&lt;$C51+1,(B60*$C52)/12,0)</f>
        <v>#REF!</v>
      </c>
      <c r="D58" s="83" t="e">
        <f t="shared" si="17"/>
        <v>#REF!</v>
      </c>
      <c r="E58" s="83" t="e">
        <f t="shared" si="17"/>
        <v>#REF!</v>
      </c>
      <c r="F58" s="83" t="e">
        <f t="shared" si="17"/>
        <v>#REF!</v>
      </c>
      <c r="G58" s="83" t="e">
        <f t="shared" si="17"/>
        <v>#REF!</v>
      </c>
      <c r="H58" s="83" t="e">
        <f t="shared" si="17"/>
        <v>#REF!</v>
      </c>
      <c r="I58" s="83" t="e">
        <f t="shared" si="17"/>
        <v>#REF!</v>
      </c>
      <c r="J58" s="83" t="e">
        <f t="shared" si="17"/>
        <v>#REF!</v>
      </c>
      <c r="K58" s="83" t="e">
        <f t="shared" si="17"/>
        <v>#REF!</v>
      </c>
      <c r="L58" s="83" t="e">
        <f t="shared" si="17"/>
        <v>#REF!</v>
      </c>
      <c r="M58" s="83" t="e">
        <f t="shared" si="17"/>
        <v>#REF!</v>
      </c>
      <c r="N58" s="83" t="e">
        <f t="shared" si="17"/>
        <v>#REF!</v>
      </c>
      <c r="O58" s="83" t="e">
        <f t="shared" si="17"/>
        <v>#REF!</v>
      </c>
      <c r="P58" s="83" t="e">
        <f t="shared" si="17"/>
        <v>#REF!</v>
      </c>
      <c r="Q58" s="83" t="e">
        <f t="shared" si="17"/>
        <v>#REF!</v>
      </c>
      <c r="R58" s="83" t="e">
        <f t="shared" si="17"/>
        <v>#REF!</v>
      </c>
      <c r="S58" s="83" t="e">
        <f t="shared" si="17"/>
        <v>#REF!</v>
      </c>
      <c r="T58" s="83" t="e">
        <f t="shared" si="17"/>
        <v>#REF!</v>
      </c>
      <c r="U58" s="83" t="e">
        <f t="shared" si="17"/>
        <v>#REF!</v>
      </c>
      <c r="V58" s="83" t="e">
        <f t="shared" si="17"/>
        <v>#REF!</v>
      </c>
      <c r="W58" s="83" t="e">
        <f t="shared" si="17"/>
        <v>#REF!</v>
      </c>
      <c r="X58" s="83" t="e">
        <f t="shared" si="17"/>
        <v>#REF!</v>
      </c>
      <c r="Y58" s="83" t="e">
        <f t="shared" si="17"/>
        <v>#REF!</v>
      </c>
      <c r="Z58" s="83" t="e">
        <f t="shared" si="17"/>
        <v>#REF!</v>
      </c>
      <c r="AA58" s="83" t="e">
        <f t="shared" si="17"/>
        <v>#REF!</v>
      </c>
      <c r="AB58" s="83" t="e">
        <f t="shared" si="17"/>
        <v>#REF!</v>
      </c>
      <c r="AC58" s="83" t="e">
        <f t="shared" si="17"/>
        <v>#REF!</v>
      </c>
      <c r="AD58" s="83" t="e">
        <f t="shared" si="17"/>
        <v>#REF!</v>
      </c>
      <c r="AE58" s="83" t="e">
        <f t="shared" si="17"/>
        <v>#REF!</v>
      </c>
      <c r="AF58" s="83" t="e">
        <f t="shared" si="17"/>
        <v>#REF!</v>
      </c>
      <c r="AG58" s="83" t="e">
        <f t="shared" si="17"/>
        <v>#REF!</v>
      </c>
      <c r="AH58" s="83" t="e">
        <f t="shared" si="17"/>
        <v>#REF!</v>
      </c>
      <c r="AI58" s="83" t="e">
        <f t="shared" si="17"/>
        <v>#REF!</v>
      </c>
      <c r="AJ58" s="83" t="e">
        <f t="shared" si="17"/>
        <v>#REF!</v>
      </c>
      <c r="AK58" s="83" t="e">
        <f t="shared" si="17"/>
        <v>#REF!</v>
      </c>
      <c r="AL58" s="83" t="e">
        <f t="shared" si="17"/>
        <v>#REF!</v>
      </c>
      <c r="AM58" s="83" t="e">
        <f t="shared" si="17"/>
        <v>#REF!</v>
      </c>
      <c r="AN58" s="83" t="e">
        <f t="shared" si="17"/>
        <v>#REF!</v>
      </c>
      <c r="AO58" s="83" t="e">
        <f t="shared" si="17"/>
        <v>#REF!</v>
      </c>
      <c r="AP58" s="83" t="e">
        <f t="shared" si="17"/>
        <v>#REF!</v>
      </c>
      <c r="AQ58" s="83" t="e">
        <f t="shared" si="17"/>
        <v>#REF!</v>
      </c>
      <c r="AR58" s="83" t="e">
        <f t="shared" si="17"/>
        <v>#REF!</v>
      </c>
      <c r="AS58" s="83" t="e">
        <f t="shared" si="17"/>
        <v>#REF!</v>
      </c>
      <c r="AT58" s="83" t="e">
        <f t="shared" si="17"/>
        <v>#REF!</v>
      </c>
      <c r="AU58" s="83" t="e">
        <f t="shared" si="17"/>
        <v>#REF!</v>
      </c>
      <c r="AV58" s="83" t="e">
        <f t="shared" si="17"/>
        <v>#REF!</v>
      </c>
      <c r="AW58" s="83" t="e">
        <f t="shared" si="17"/>
        <v>#REF!</v>
      </c>
      <c r="AX58" s="83" t="e">
        <f t="shared" si="17"/>
        <v>#REF!</v>
      </c>
      <c r="AY58" s="83" t="e">
        <f t="shared" si="17"/>
        <v>#REF!</v>
      </c>
      <c r="AZ58" s="83" t="e">
        <f t="shared" si="17"/>
        <v>#REF!</v>
      </c>
      <c r="BA58" s="83" t="e">
        <f t="shared" si="17"/>
        <v>#REF!</v>
      </c>
      <c r="BB58" s="83" t="e">
        <f t="shared" si="17"/>
        <v>#REF!</v>
      </c>
      <c r="BC58" s="83" t="e">
        <f t="shared" si="17"/>
        <v>#REF!</v>
      </c>
      <c r="BD58" s="83" t="e">
        <f t="shared" si="17"/>
        <v>#REF!</v>
      </c>
      <c r="BE58" s="83" t="e">
        <f t="shared" si="17"/>
        <v>#REF!</v>
      </c>
      <c r="BF58" s="83" t="e">
        <f t="shared" si="17"/>
        <v>#REF!</v>
      </c>
      <c r="BG58" s="83" t="e">
        <f t="shared" si="17"/>
        <v>#REF!</v>
      </c>
      <c r="BH58" s="83" t="e">
        <f t="shared" si="17"/>
        <v>#REF!</v>
      </c>
      <c r="BI58" s="83" t="e">
        <f t="shared" si="17"/>
        <v>#REF!</v>
      </c>
      <c r="BJ58" s="83" t="e">
        <f t="shared" si="17"/>
        <v>#REF!</v>
      </c>
      <c r="BK58" s="83" t="e">
        <f t="shared" si="17"/>
        <v>#REF!</v>
      </c>
      <c r="BL58" s="83" t="e">
        <f t="shared" si="17"/>
        <v>#REF!</v>
      </c>
      <c r="BM58" s="83" t="e">
        <f t="shared" si="17"/>
        <v>#REF!</v>
      </c>
      <c r="BN58" s="83" t="e">
        <f t="shared" si="17"/>
        <v>#REF!</v>
      </c>
      <c r="BO58" s="83" t="e">
        <f t="shared" si="17"/>
        <v>#REF!</v>
      </c>
      <c r="BP58" s="83" t="e">
        <f t="shared" si="17"/>
        <v>#REF!</v>
      </c>
      <c r="BQ58" s="83" t="e">
        <f t="shared" si="17"/>
        <v>#REF!</v>
      </c>
      <c r="BR58" s="83" t="e">
        <f t="shared" si="17"/>
        <v>#REF!</v>
      </c>
      <c r="BS58" s="83" t="e">
        <f t="shared" si="17"/>
        <v>#REF!</v>
      </c>
      <c r="BT58" s="83" t="e">
        <f t="shared" si="17"/>
        <v>#REF!</v>
      </c>
      <c r="BU58" s="83" t="e">
        <f t="shared" si="17"/>
        <v>#REF!</v>
      </c>
      <c r="BV58" s="83" t="e">
        <f t="shared" si="17"/>
        <v>#REF!</v>
      </c>
      <c r="BW58" s="83" t="e">
        <f t="shared" si="17"/>
        <v>#REF!</v>
      </c>
      <c r="BX58" s="83" t="e">
        <f t="shared" si="17"/>
        <v>#REF!</v>
      </c>
      <c r="BY58" s="83" t="e">
        <f t="shared" si="17"/>
        <v>#REF!</v>
      </c>
      <c r="BZ58" s="83" t="e">
        <f t="shared" si="17"/>
        <v>#REF!</v>
      </c>
      <c r="CA58" s="83" t="e">
        <f t="shared" si="17"/>
        <v>#REF!</v>
      </c>
      <c r="CB58" s="83" t="e">
        <f t="shared" si="17"/>
        <v>#REF!</v>
      </c>
      <c r="CC58" s="83" t="e">
        <f t="shared" si="17"/>
        <v>#REF!</v>
      </c>
      <c r="CD58" s="83" t="e">
        <f t="shared" si="17"/>
        <v>#REF!</v>
      </c>
      <c r="CE58" s="83" t="e">
        <f t="shared" si="17"/>
        <v>#REF!</v>
      </c>
      <c r="CF58" s="83" t="e">
        <f t="shared" si="17"/>
        <v>#REF!</v>
      </c>
      <c r="CG58" s="83" t="e">
        <f t="shared" si="17"/>
        <v>#REF!</v>
      </c>
      <c r="CH58" s="83" t="e">
        <f t="shared" si="17"/>
        <v>#REF!</v>
      </c>
      <c r="CI58" s="83" t="e">
        <f t="shared" si="17"/>
        <v>#REF!</v>
      </c>
      <c r="CJ58" s="83" t="e">
        <f t="shared" si="17"/>
        <v>#REF!</v>
      </c>
      <c r="CK58" s="83" t="e">
        <f t="shared" si="17"/>
        <v>#REF!</v>
      </c>
      <c r="CL58" s="83" t="e">
        <f t="shared" si="17"/>
        <v>#REF!</v>
      </c>
      <c r="CM58" s="83" t="e">
        <f t="shared" si="17"/>
        <v>#REF!</v>
      </c>
      <c r="CN58" s="83" t="e">
        <f t="shared" si="17"/>
        <v>#REF!</v>
      </c>
      <c r="CO58" s="83" t="e">
        <f t="shared" si="17"/>
        <v>#REF!</v>
      </c>
      <c r="CP58" s="83" t="e">
        <f t="shared" si="17"/>
        <v>#REF!</v>
      </c>
    </row>
    <row r="59" spans="1:94" ht="14.25" customHeight="1">
      <c r="A59" s="1" t="s">
        <v>160</v>
      </c>
      <c r="C59" s="51" t="e">
        <f t="shared" ref="C59:CP59" si="18">C57-C58</f>
        <v>#REF!</v>
      </c>
      <c r="D59" s="51" t="e">
        <f t="shared" si="18"/>
        <v>#REF!</v>
      </c>
      <c r="E59" s="51" t="e">
        <f t="shared" si="18"/>
        <v>#REF!</v>
      </c>
      <c r="F59" s="51" t="e">
        <f t="shared" si="18"/>
        <v>#REF!</v>
      </c>
      <c r="G59" s="51" t="e">
        <f t="shared" si="18"/>
        <v>#REF!</v>
      </c>
      <c r="H59" s="51" t="e">
        <f t="shared" si="18"/>
        <v>#REF!</v>
      </c>
      <c r="I59" s="51" t="e">
        <f t="shared" si="18"/>
        <v>#REF!</v>
      </c>
      <c r="J59" s="51" t="e">
        <f t="shared" si="18"/>
        <v>#REF!</v>
      </c>
      <c r="K59" s="51" t="e">
        <f t="shared" si="18"/>
        <v>#REF!</v>
      </c>
      <c r="L59" s="51" t="e">
        <f t="shared" si="18"/>
        <v>#REF!</v>
      </c>
      <c r="M59" s="51" t="e">
        <f t="shared" si="18"/>
        <v>#REF!</v>
      </c>
      <c r="N59" s="51" t="e">
        <f t="shared" si="18"/>
        <v>#REF!</v>
      </c>
      <c r="O59" s="51" t="e">
        <f t="shared" si="18"/>
        <v>#REF!</v>
      </c>
      <c r="P59" s="51" t="e">
        <f t="shared" si="18"/>
        <v>#REF!</v>
      </c>
      <c r="Q59" s="51" t="e">
        <f t="shared" si="18"/>
        <v>#REF!</v>
      </c>
      <c r="R59" s="51" t="e">
        <f t="shared" si="18"/>
        <v>#REF!</v>
      </c>
      <c r="S59" s="51" t="e">
        <f t="shared" si="18"/>
        <v>#REF!</v>
      </c>
      <c r="T59" s="51" t="e">
        <f t="shared" si="18"/>
        <v>#REF!</v>
      </c>
      <c r="U59" s="51" t="e">
        <f t="shared" si="18"/>
        <v>#REF!</v>
      </c>
      <c r="V59" s="51" t="e">
        <f t="shared" si="18"/>
        <v>#REF!</v>
      </c>
      <c r="W59" s="51" t="e">
        <f t="shared" si="18"/>
        <v>#REF!</v>
      </c>
      <c r="X59" s="51" t="e">
        <f t="shared" si="18"/>
        <v>#REF!</v>
      </c>
      <c r="Y59" s="51" t="e">
        <f t="shared" si="18"/>
        <v>#REF!</v>
      </c>
      <c r="Z59" s="51" t="e">
        <f t="shared" si="18"/>
        <v>#REF!</v>
      </c>
      <c r="AA59" s="51" t="e">
        <f t="shared" si="18"/>
        <v>#REF!</v>
      </c>
      <c r="AB59" s="51" t="e">
        <f t="shared" si="18"/>
        <v>#REF!</v>
      </c>
      <c r="AC59" s="51" t="e">
        <f t="shared" si="18"/>
        <v>#REF!</v>
      </c>
      <c r="AD59" s="51" t="e">
        <f t="shared" si="18"/>
        <v>#REF!</v>
      </c>
      <c r="AE59" s="51" t="e">
        <f t="shared" si="18"/>
        <v>#REF!</v>
      </c>
      <c r="AF59" s="51" t="e">
        <f t="shared" si="18"/>
        <v>#REF!</v>
      </c>
      <c r="AG59" s="51" t="e">
        <f t="shared" si="18"/>
        <v>#REF!</v>
      </c>
      <c r="AH59" s="51" t="e">
        <f t="shared" si="18"/>
        <v>#REF!</v>
      </c>
      <c r="AI59" s="51" t="e">
        <f t="shared" si="18"/>
        <v>#REF!</v>
      </c>
      <c r="AJ59" s="51" t="e">
        <f t="shared" si="18"/>
        <v>#REF!</v>
      </c>
      <c r="AK59" s="51" t="e">
        <f t="shared" si="18"/>
        <v>#REF!</v>
      </c>
      <c r="AL59" s="51" t="e">
        <f t="shared" si="18"/>
        <v>#REF!</v>
      </c>
      <c r="AM59" s="51" t="e">
        <f t="shared" si="18"/>
        <v>#REF!</v>
      </c>
      <c r="AN59" s="51" t="e">
        <f t="shared" si="18"/>
        <v>#REF!</v>
      </c>
      <c r="AO59" s="51" t="e">
        <f t="shared" si="18"/>
        <v>#REF!</v>
      </c>
      <c r="AP59" s="51" t="e">
        <f t="shared" si="18"/>
        <v>#REF!</v>
      </c>
      <c r="AQ59" s="51" t="e">
        <f t="shared" si="18"/>
        <v>#REF!</v>
      </c>
      <c r="AR59" s="51" t="e">
        <f t="shared" si="18"/>
        <v>#REF!</v>
      </c>
      <c r="AS59" s="51" t="e">
        <f t="shared" si="18"/>
        <v>#REF!</v>
      </c>
      <c r="AT59" s="51" t="e">
        <f t="shared" si="18"/>
        <v>#REF!</v>
      </c>
      <c r="AU59" s="51" t="e">
        <f t="shared" si="18"/>
        <v>#REF!</v>
      </c>
      <c r="AV59" s="51" t="e">
        <f t="shared" si="18"/>
        <v>#REF!</v>
      </c>
      <c r="AW59" s="51" t="e">
        <f t="shared" si="18"/>
        <v>#REF!</v>
      </c>
      <c r="AX59" s="51" t="e">
        <f t="shared" si="18"/>
        <v>#REF!</v>
      </c>
      <c r="AY59" s="51" t="e">
        <f t="shared" si="18"/>
        <v>#REF!</v>
      </c>
      <c r="AZ59" s="51" t="e">
        <f t="shared" si="18"/>
        <v>#REF!</v>
      </c>
      <c r="BA59" s="51" t="e">
        <f t="shared" si="18"/>
        <v>#REF!</v>
      </c>
      <c r="BB59" s="51" t="e">
        <f t="shared" si="18"/>
        <v>#REF!</v>
      </c>
      <c r="BC59" s="51" t="e">
        <f t="shared" si="18"/>
        <v>#REF!</v>
      </c>
      <c r="BD59" s="51" t="e">
        <f t="shared" si="18"/>
        <v>#REF!</v>
      </c>
      <c r="BE59" s="51" t="e">
        <f t="shared" si="18"/>
        <v>#REF!</v>
      </c>
      <c r="BF59" s="51" t="e">
        <f t="shared" si="18"/>
        <v>#REF!</v>
      </c>
      <c r="BG59" s="51" t="e">
        <f t="shared" si="18"/>
        <v>#REF!</v>
      </c>
      <c r="BH59" s="51" t="e">
        <f t="shared" si="18"/>
        <v>#REF!</v>
      </c>
      <c r="BI59" s="51" t="e">
        <f t="shared" si="18"/>
        <v>#REF!</v>
      </c>
      <c r="BJ59" s="51" t="e">
        <f t="shared" si="18"/>
        <v>#REF!</v>
      </c>
      <c r="BK59" s="51" t="e">
        <f t="shared" si="18"/>
        <v>#REF!</v>
      </c>
      <c r="BL59" s="51" t="e">
        <f t="shared" si="18"/>
        <v>#REF!</v>
      </c>
      <c r="BM59" s="51" t="e">
        <f t="shared" si="18"/>
        <v>#REF!</v>
      </c>
      <c r="BN59" s="51" t="e">
        <f t="shared" si="18"/>
        <v>#REF!</v>
      </c>
      <c r="BO59" s="51" t="e">
        <f t="shared" si="18"/>
        <v>#REF!</v>
      </c>
      <c r="BP59" s="51" t="e">
        <f t="shared" si="18"/>
        <v>#REF!</v>
      </c>
      <c r="BQ59" s="51" t="e">
        <f t="shared" si="18"/>
        <v>#REF!</v>
      </c>
      <c r="BR59" s="51" t="e">
        <f t="shared" si="18"/>
        <v>#REF!</v>
      </c>
      <c r="BS59" s="51" t="e">
        <f t="shared" si="18"/>
        <v>#REF!</v>
      </c>
      <c r="BT59" s="51" t="e">
        <f t="shared" si="18"/>
        <v>#REF!</v>
      </c>
      <c r="BU59" s="51" t="e">
        <f t="shared" si="18"/>
        <v>#REF!</v>
      </c>
      <c r="BV59" s="51" t="e">
        <f t="shared" si="18"/>
        <v>#REF!</v>
      </c>
      <c r="BW59" s="51" t="e">
        <f t="shared" si="18"/>
        <v>#REF!</v>
      </c>
      <c r="BX59" s="51" t="e">
        <f t="shared" si="18"/>
        <v>#REF!</v>
      </c>
      <c r="BY59" s="51" t="e">
        <f t="shared" si="18"/>
        <v>#REF!</v>
      </c>
      <c r="BZ59" s="51" t="e">
        <f t="shared" si="18"/>
        <v>#REF!</v>
      </c>
      <c r="CA59" s="51" t="e">
        <f t="shared" si="18"/>
        <v>#REF!</v>
      </c>
      <c r="CB59" s="51" t="e">
        <f t="shared" si="18"/>
        <v>#REF!</v>
      </c>
      <c r="CC59" s="51" t="e">
        <f t="shared" si="18"/>
        <v>#REF!</v>
      </c>
      <c r="CD59" s="51" t="e">
        <f t="shared" si="18"/>
        <v>#REF!</v>
      </c>
      <c r="CE59" s="51" t="e">
        <f t="shared" si="18"/>
        <v>#REF!</v>
      </c>
      <c r="CF59" s="51" t="e">
        <f t="shared" si="18"/>
        <v>#REF!</v>
      </c>
      <c r="CG59" s="51" t="e">
        <f t="shared" si="18"/>
        <v>#REF!</v>
      </c>
      <c r="CH59" s="51" t="e">
        <f t="shared" si="18"/>
        <v>#REF!</v>
      </c>
      <c r="CI59" s="51" t="e">
        <f t="shared" si="18"/>
        <v>#REF!</v>
      </c>
      <c r="CJ59" s="51" t="e">
        <f t="shared" si="18"/>
        <v>#REF!</v>
      </c>
      <c r="CK59" s="51" t="e">
        <f t="shared" si="18"/>
        <v>#REF!</v>
      </c>
      <c r="CL59" s="51" t="e">
        <f t="shared" si="18"/>
        <v>#REF!</v>
      </c>
      <c r="CM59" s="51" t="e">
        <f t="shared" si="18"/>
        <v>#REF!</v>
      </c>
      <c r="CN59" s="51" t="e">
        <f t="shared" si="18"/>
        <v>#REF!</v>
      </c>
      <c r="CO59" s="51" t="e">
        <f t="shared" si="18"/>
        <v>#REF!</v>
      </c>
      <c r="CP59" s="51" t="e">
        <f t="shared" si="18"/>
        <v>#REF!</v>
      </c>
    </row>
    <row r="60" spans="1:94" ht="14.25" customHeight="1">
      <c r="A60" s="1" t="s">
        <v>161</v>
      </c>
      <c r="B60" s="51" t="e">
        <f>IF(AND(C56=1,C56&lt;&gt;0),$C50,IF(C56=0,0,IF(AND(C56&gt;1,C56&lt;&gt;0,C56&lt;=$C51-1),A60-A59,0)))</f>
        <v>#REF!</v>
      </c>
      <c r="C60" s="51" t="e">
        <f t="shared" ref="C60:CP60" si="19">IF(AND(D56=1,D56&lt;&gt;0),$C50,IF(D56=0,0,IF(AND(D56&gt;1,D56&lt;&gt;0,D56&lt;=$C51),B60-C59,0)))</f>
        <v>#REF!</v>
      </c>
      <c r="D60" s="51" t="e">
        <f t="shared" si="19"/>
        <v>#REF!</v>
      </c>
      <c r="E60" s="51" t="e">
        <f t="shared" si="19"/>
        <v>#REF!</v>
      </c>
      <c r="F60" s="51" t="e">
        <f t="shared" si="19"/>
        <v>#REF!</v>
      </c>
      <c r="G60" s="51" t="e">
        <f t="shared" si="19"/>
        <v>#REF!</v>
      </c>
      <c r="H60" s="51" t="e">
        <f t="shared" si="19"/>
        <v>#REF!</v>
      </c>
      <c r="I60" s="51" t="e">
        <f t="shared" si="19"/>
        <v>#REF!</v>
      </c>
      <c r="J60" s="51" t="e">
        <f t="shared" si="19"/>
        <v>#REF!</v>
      </c>
      <c r="K60" s="51" t="e">
        <f t="shared" si="19"/>
        <v>#REF!</v>
      </c>
      <c r="L60" s="51" t="e">
        <f t="shared" si="19"/>
        <v>#REF!</v>
      </c>
      <c r="M60" s="51" t="e">
        <f t="shared" si="19"/>
        <v>#REF!</v>
      </c>
      <c r="N60" s="51" t="e">
        <f t="shared" si="19"/>
        <v>#REF!</v>
      </c>
      <c r="O60" s="51" t="e">
        <f t="shared" si="19"/>
        <v>#REF!</v>
      </c>
      <c r="P60" s="51" t="e">
        <f t="shared" si="19"/>
        <v>#REF!</v>
      </c>
      <c r="Q60" s="51" t="e">
        <f t="shared" si="19"/>
        <v>#REF!</v>
      </c>
      <c r="R60" s="51" t="e">
        <f t="shared" si="19"/>
        <v>#REF!</v>
      </c>
      <c r="S60" s="51" t="e">
        <f t="shared" si="19"/>
        <v>#REF!</v>
      </c>
      <c r="T60" s="51" t="e">
        <f t="shared" si="19"/>
        <v>#REF!</v>
      </c>
      <c r="U60" s="51" t="e">
        <f t="shared" si="19"/>
        <v>#REF!</v>
      </c>
      <c r="V60" s="51" t="e">
        <f t="shared" si="19"/>
        <v>#REF!</v>
      </c>
      <c r="W60" s="51" t="e">
        <f t="shared" si="19"/>
        <v>#REF!</v>
      </c>
      <c r="X60" s="51" t="e">
        <f t="shared" si="19"/>
        <v>#REF!</v>
      </c>
      <c r="Y60" s="51" t="e">
        <f t="shared" si="19"/>
        <v>#REF!</v>
      </c>
      <c r="Z60" s="51" t="e">
        <f t="shared" si="19"/>
        <v>#REF!</v>
      </c>
      <c r="AA60" s="51" t="e">
        <f t="shared" si="19"/>
        <v>#REF!</v>
      </c>
      <c r="AB60" s="51" t="e">
        <f t="shared" si="19"/>
        <v>#REF!</v>
      </c>
      <c r="AC60" s="51" t="e">
        <f t="shared" si="19"/>
        <v>#REF!</v>
      </c>
      <c r="AD60" s="51" t="e">
        <f t="shared" si="19"/>
        <v>#REF!</v>
      </c>
      <c r="AE60" s="51" t="e">
        <f t="shared" si="19"/>
        <v>#REF!</v>
      </c>
      <c r="AF60" s="51" t="e">
        <f t="shared" si="19"/>
        <v>#REF!</v>
      </c>
      <c r="AG60" s="51" t="e">
        <f t="shared" si="19"/>
        <v>#REF!</v>
      </c>
      <c r="AH60" s="51" t="e">
        <f t="shared" si="19"/>
        <v>#REF!</v>
      </c>
      <c r="AI60" s="51" t="e">
        <f t="shared" si="19"/>
        <v>#REF!</v>
      </c>
      <c r="AJ60" s="51" t="e">
        <f t="shared" si="19"/>
        <v>#REF!</v>
      </c>
      <c r="AK60" s="51" t="e">
        <f t="shared" si="19"/>
        <v>#REF!</v>
      </c>
      <c r="AL60" s="51" t="e">
        <f t="shared" si="19"/>
        <v>#REF!</v>
      </c>
      <c r="AM60" s="51" t="e">
        <f t="shared" si="19"/>
        <v>#REF!</v>
      </c>
      <c r="AN60" s="51" t="e">
        <f t="shared" si="19"/>
        <v>#REF!</v>
      </c>
      <c r="AO60" s="51" t="e">
        <f t="shared" si="19"/>
        <v>#REF!</v>
      </c>
      <c r="AP60" s="51" t="e">
        <f t="shared" si="19"/>
        <v>#REF!</v>
      </c>
      <c r="AQ60" s="51" t="e">
        <f t="shared" si="19"/>
        <v>#REF!</v>
      </c>
      <c r="AR60" s="51" t="e">
        <f t="shared" si="19"/>
        <v>#REF!</v>
      </c>
      <c r="AS60" s="51" t="e">
        <f t="shared" si="19"/>
        <v>#REF!</v>
      </c>
      <c r="AT60" s="51" t="e">
        <f t="shared" si="19"/>
        <v>#REF!</v>
      </c>
      <c r="AU60" s="51" t="e">
        <f t="shared" si="19"/>
        <v>#REF!</v>
      </c>
      <c r="AV60" s="51" t="e">
        <f t="shared" si="19"/>
        <v>#REF!</v>
      </c>
      <c r="AW60" s="51" t="e">
        <f t="shared" si="19"/>
        <v>#REF!</v>
      </c>
      <c r="AX60" s="51" t="e">
        <f t="shared" si="19"/>
        <v>#REF!</v>
      </c>
      <c r="AY60" s="51" t="e">
        <f t="shared" si="19"/>
        <v>#REF!</v>
      </c>
      <c r="AZ60" s="51" t="e">
        <f t="shared" si="19"/>
        <v>#REF!</v>
      </c>
      <c r="BA60" s="51" t="e">
        <f t="shared" si="19"/>
        <v>#REF!</v>
      </c>
      <c r="BB60" s="51" t="e">
        <f t="shared" si="19"/>
        <v>#REF!</v>
      </c>
      <c r="BC60" s="51" t="e">
        <f t="shared" si="19"/>
        <v>#REF!</v>
      </c>
      <c r="BD60" s="51" t="e">
        <f t="shared" si="19"/>
        <v>#REF!</v>
      </c>
      <c r="BE60" s="51" t="e">
        <f t="shared" si="19"/>
        <v>#REF!</v>
      </c>
      <c r="BF60" s="51" t="e">
        <f t="shared" si="19"/>
        <v>#REF!</v>
      </c>
      <c r="BG60" s="51" t="e">
        <f t="shared" si="19"/>
        <v>#REF!</v>
      </c>
      <c r="BH60" s="51" t="e">
        <f t="shared" si="19"/>
        <v>#REF!</v>
      </c>
      <c r="BI60" s="51" t="e">
        <f t="shared" si="19"/>
        <v>#REF!</v>
      </c>
      <c r="BJ60" s="51" t="e">
        <f t="shared" si="19"/>
        <v>#REF!</v>
      </c>
      <c r="BK60" s="51" t="e">
        <f t="shared" si="19"/>
        <v>#REF!</v>
      </c>
      <c r="BL60" s="51" t="e">
        <f t="shared" si="19"/>
        <v>#REF!</v>
      </c>
      <c r="BM60" s="51" t="e">
        <f t="shared" si="19"/>
        <v>#REF!</v>
      </c>
      <c r="BN60" s="51" t="e">
        <f t="shared" si="19"/>
        <v>#REF!</v>
      </c>
      <c r="BO60" s="51" t="e">
        <f t="shared" si="19"/>
        <v>#REF!</v>
      </c>
      <c r="BP60" s="51" t="e">
        <f t="shared" si="19"/>
        <v>#REF!</v>
      </c>
      <c r="BQ60" s="51" t="e">
        <f t="shared" si="19"/>
        <v>#REF!</v>
      </c>
      <c r="BR60" s="51" t="e">
        <f t="shared" si="19"/>
        <v>#REF!</v>
      </c>
      <c r="BS60" s="51" t="e">
        <f t="shared" si="19"/>
        <v>#REF!</v>
      </c>
      <c r="BT60" s="51" t="e">
        <f t="shared" si="19"/>
        <v>#REF!</v>
      </c>
      <c r="BU60" s="51" t="e">
        <f t="shared" si="19"/>
        <v>#REF!</v>
      </c>
      <c r="BV60" s="51" t="e">
        <f t="shared" si="19"/>
        <v>#REF!</v>
      </c>
      <c r="BW60" s="51" t="e">
        <f t="shared" si="19"/>
        <v>#REF!</v>
      </c>
      <c r="BX60" s="51" t="e">
        <f t="shared" si="19"/>
        <v>#REF!</v>
      </c>
      <c r="BY60" s="51" t="e">
        <f t="shared" si="19"/>
        <v>#REF!</v>
      </c>
      <c r="BZ60" s="51" t="e">
        <f t="shared" si="19"/>
        <v>#REF!</v>
      </c>
      <c r="CA60" s="51" t="e">
        <f t="shared" si="19"/>
        <v>#REF!</v>
      </c>
      <c r="CB60" s="51" t="e">
        <f t="shared" si="19"/>
        <v>#REF!</v>
      </c>
      <c r="CC60" s="51" t="e">
        <f t="shared" si="19"/>
        <v>#REF!</v>
      </c>
      <c r="CD60" s="51" t="e">
        <f t="shared" si="19"/>
        <v>#REF!</v>
      </c>
      <c r="CE60" s="51" t="e">
        <f t="shared" si="19"/>
        <v>#REF!</v>
      </c>
      <c r="CF60" s="51" t="e">
        <f t="shared" si="19"/>
        <v>#REF!</v>
      </c>
      <c r="CG60" s="51" t="e">
        <f t="shared" si="19"/>
        <v>#REF!</v>
      </c>
      <c r="CH60" s="51" t="e">
        <f t="shared" si="19"/>
        <v>#REF!</v>
      </c>
      <c r="CI60" s="51" t="e">
        <f t="shared" si="19"/>
        <v>#REF!</v>
      </c>
      <c r="CJ60" s="51" t="e">
        <f t="shared" si="19"/>
        <v>#REF!</v>
      </c>
      <c r="CK60" s="51" t="e">
        <f t="shared" si="19"/>
        <v>#REF!</v>
      </c>
      <c r="CL60" s="51" t="e">
        <f t="shared" si="19"/>
        <v>#REF!</v>
      </c>
      <c r="CM60" s="51" t="e">
        <f t="shared" si="19"/>
        <v>#REF!</v>
      </c>
      <c r="CN60" s="51" t="e">
        <f t="shared" si="19"/>
        <v>#REF!</v>
      </c>
      <c r="CO60" s="51" t="e">
        <f t="shared" si="19"/>
        <v>#REF!</v>
      </c>
      <c r="CP60" s="51">
        <f t="shared" si="19"/>
        <v>0</v>
      </c>
    </row>
    <row r="61" spans="1:94" ht="14.25" customHeight="1"/>
    <row r="62" spans="1:94" ht="14.25" customHeight="1">
      <c r="A62" s="5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</row>
    <row r="63" spans="1:94" ht="14.25" customHeight="1">
      <c r="A63" s="5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</row>
    <row r="64" spans="1:94" ht="14.25" customHeight="1"/>
    <row r="65" spans="1:94" ht="14.25" customHeight="1">
      <c r="A65" s="91" t="s">
        <v>50</v>
      </c>
      <c r="B65" s="91">
        <v>0</v>
      </c>
      <c r="C65" s="91">
        <f t="shared" ref="C65:CP65" si="20">B65+1</f>
        <v>1</v>
      </c>
      <c r="D65" s="91">
        <f t="shared" si="20"/>
        <v>2</v>
      </c>
      <c r="E65" s="91">
        <f t="shared" si="20"/>
        <v>3</v>
      </c>
      <c r="F65" s="91">
        <f t="shared" si="20"/>
        <v>4</v>
      </c>
      <c r="G65" s="91">
        <f t="shared" si="20"/>
        <v>5</v>
      </c>
      <c r="H65" s="91">
        <f t="shared" si="20"/>
        <v>6</v>
      </c>
      <c r="I65" s="91">
        <f t="shared" si="20"/>
        <v>7</v>
      </c>
      <c r="J65" s="91">
        <f t="shared" si="20"/>
        <v>8</v>
      </c>
      <c r="K65" s="91">
        <f t="shared" si="20"/>
        <v>9</v>
      </c>
      <c r="L65" s="91">
        <f t="shared" si="20"/>
        <v>10</v>
      </c>
      <c r="M65" s="91">
        <f t="shared" si="20"/>
        <v>11</v>
      </c>
      <c r="N65" s="91">
        <f t="shared" si="20"/>
        <v>12</v>
      </c>
      <c r="O65" s="91">
        <f t="shared" si="20"/>
        <v>13</v>
      </c>
      <c r="P65" s="91">
        <f t="shared" si="20"/>
        <v>14</v>
      </c>
      <c r="Q65" s="91">
        <f t="shared" si="20"/>
        <v>15</v>
      </c>
      <c r="R65" s="91">
        <f t="shared" si="20"/>
        <v>16</v>
      </c>
      <c r="S65" s="91">
        <f t="shared" si="20"/>
        <v>17</v>
      </c>
      <c r="T65" s="91">
        <f t="shared" si="20"/>
        <v>18</v>
      </c>
      <c r="U65" s="91">
        <f t="shared" si="20"/>
        <v>19</v>
      </c>
      <c r="V65" s="91">
        <f t="shared" si="20"/>
        <v>20</v>
      </c>
      <c r="W65" s="91">
        <f t="shared" si="20"/>
        <v>21</v>
      </c>
      <c r="X65" s="91">
        <f t="shared" si="20"/>
        <v>22</v>
      </c>
      <c r="Y65" s="91">
        <f t="shared" si="20"/>
        <v>23</v>
      </c>
      <c r="Z65" s="91">
        <f t="shared" si="20"/>
        <v>24</v>
      </c>
      <c r="AA65" s="91">
        <f t="shared" si="20"/>
        <v>25</v>
      </c>
      <c r="AB65" s="91">
        <f t="shared" si="20"/>
        <v>26</v>
      </c>
      <c r="AC65" s="91">
        <f t="shared" si="20"/>
        <v>27</v>
      </c>
      <c r="AD65" s="91">
        <f t="shared" si="20"/>
        <v>28</v>
      </c>
      <c r="AE65" s="91">
        <f t="shared" si="20"/>
        <v>29</v>
      </c>
      <c r="AF65" s="91">
        <f t="shared" si="20"/>
        <v>30</v>
      </c>
      <c r="AG65" s="91">
        <f t="shared" si="20"/>
        <v>31</v>
      </c>
      <c r="AH65" s="91">
        <f t="shared" si="20"/>
        <v>32</v>
      </c>
      <c r="AI65" s="91">
        <f t="shared" si="20"/>
        <v>33</v>
      </c>
      <c r="AJ65" s="91">
        <f t="shared" si="20"/>
        <v>34</v>
      </c>
      <c r="AK65" s="91">
        <f t="shared" si="20"/>
        <v>35</v>
      </c>
      <c r="AL65" s="91">
        <f t="shared" si="20"/>
        <v>36</v>
      </c>
      <c r="AM65" s="91">
        <f t="shared" si="20"/>
        <v>37</v>
      </c>
      <c r="AN65" s="91">
        <f t="shared" si="20"/>
        <v>38</v>
      </c>
      <c r="AO65" s="91">
        <f t="shared" si="20"/>
        <v>39</v>
      </c>
      <c r="AP65" s="91">
        <f t="shared" si="20"/>
        <v>40</v>
      </c>
      <c r="AQ65" s="91">
        <f t="shared" si="20"/>
        <v>41</v>
      </c>
      <c r="AR65" s="91">
        <f t="shared" si="20"/>
        <v>42</v>
      </c>
      <c r="AS65" s="91">
        <f t="shared" si="20"/>
        <v>43</v>
      </c>
      <c r="AT65" s="91">
        <f t="shared" si="20"/>
        <v>44</v>
      </c>
      <c r="AU65" s="91">
        <f t="shared" si="20"/>
        <v>45</v>
      </c>
      <c r="AV65" s="91">
        <f t="shared" si="20"/>
        <v>46</v>
      </c>
      <c r="AW65" s="91">
        <f t="shared" si="20"/>
        <v>47</v>
      </c>
      <c r="AX65" s="91">
        <f t="shared" si="20"/>
        <v>48</v>
      </c>
      <c r="AY65" s="91">
        <f t="shared" si="20"/>
        <v>49</v>
      </c>
      <c r="AZ65" s="91">
        <f t="shared" si="20"/>
        <v>50</v>
      </c>
      <c r="BA65" s="91">
        <f t="shared" si="20"/>
        <v>51</v>
      </c>
      <c r="BB65" s="91">
        <f t="shared" si="20"/>
        <v>52</v>
      </c>
      <c r="BC65" s="91">
        <f t="shared" si="20"/>
        <v>53</v>
      </c>
      <c r="BD65" s="91">
        <f t="shared" si="20"/>
        <v>54</v>
      </c>
      <c r="BE65" s="91">
        <f t="shared" si="20"/>
        <v>55</v>
      </c>
      <c r="BF65" s="91">
        <f t="shared" si="20"/>
        <v>56</v>
      </c>
      <c r="BG65" s="91">
        <f t="shared" si="20"/>
        <v>57</v>
      </c>
      <c r="BH65" s="91">
        <f t="shared" si="20"/>
        <v>58</v>
      </c>
      <c r="BI65" s="91">
        <f t="shared" si="20"/>
        <v>59</v>
      </c>
      <c r="BJ65" s="91">
        <f t="shared" si="20"/>
        <v>60</v>
      </c>
      <c r="BK65" s="91">
        <f t="shared" si="20"/>
        <v>61</v>
      </c>
      <c r="BL65" s="91">
        <f t="shared" si="20"/>
        <v>62</v>
      </c>
      <c r="BM65" s="91">
        <f t="shared" si="20"/>
        <v>63</v>
      </c>
      <c r="BN65" s="91">
        <f t="shared" si="20"/>
        <v>64</v>
      </c>
      <c r="BO65" s="91">
        <f t="shared" si="20"/>
        <v>65</v>
      </c>
      <c r="BP65" s="91">
        <f t="shared" si="20"/>
        <v>66</v>
      </c>
      <c r="BQ65" s="91">
        <f t="shared" si="20"/>
        <v>67</v>
      </c>
      <c r="BR65" s="91">
        <f t="shared" si="20"/>
        <v>68</v>
      </c>
      <c r="BS65" s="91">
        <f t="shared" si="20"/>
        <v>69</v>
      </c>
      <c r="BT65" s="91">
        <f t="shared" si="20"/>
        <v>70</v>
      </c>
      <c r="BU65" s="91">
        <f t="shared" si="20"/>
        <v>71</v>
      </c>
      <c r="BV65" s="91">
        <f t="shared" si="20"/>
        <v>72</v>
      </c>
      <c r="BW65" s="91">
        <f t="shared" si="20"/>
        <v>73</v>
      </c>
      <c r="BX65" s="91">
        <f t="shared" si="20"/>
        <v>74</v>
      </c>
      <c r="BY65" s="91">
        <f t="shared" si="20"/>
        <v>75</v>
      </c>
      <c r="BZ65" s="91">
        <f t="shared" si="20"/>
        <v>76</v>
      </c>
      <c r="CA65" s="91">
        <f t="shared" si="20"/>
        <v>77</v>
      </c>
      <c r="CB65" s="91">
        <f t="shared" si="20"/>
        <v>78</v>
      </c>
      <c r="CC65" s="91">
        <f t="shared" si="20"/>
        <v>79</v>
      </c>
      <c r="CD65" s="91">
        <f t="shared" si="20"/>
        <v>80</v>
      </c>
      <c r="CE65" s="91">
        <f t="shared" si="20"/>
        <v>81</v>
      </c>
      <c r="CF65" s="91">
        <f t="shared" si="20"/>
        <v>82</v>
      </c>
      <c r="CG65" s="91">
        <f t="shared" si="20"/>
        <v>83</v>
      </c>
      <c r="CH65" s="91">
        <f t="shared" si="20"/>
        <v>84</v>
      </c>
      <c r="CI65" s="91">
        <f t="shared" si="20"/>
        <v>85</v>
      </c>
      <c r="CJ65" s="91">
        <f t="shared" si="20"/>
        <v>86</v>
      </c>
      <c r="CK65" s="91">
        <f t="shared" si="20"/>
        <v>87</v>
      </c>
      <c r="CL65" s="91">
        <f t="shared" si="20"/>
        <v>88</v>
      </c>
      <c r="CM65" s="91">
        <f t="shared" si="20"/>
        <v>89</v>
      </c>
      <c r="CN65" s="91">
        <f t="shared" si="20"/>
        <v>90</v>
      </c>
      <c r="CO65" s="91">
        <f t="shared" si="20"/>
        <v>91</v>
      </c>
      <c r="CP65" s="91">
        <f t="shared" si="20"/>
        <v>92</v>
      </c>
    </row>
    <row r="66" spans="1:94" ht="14.25" customHeight="1">
      <c r="A66" s="112" t="s">
        <v>162</v>
      </c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113"/>
      <c r="BC66" s="113"/>
      <c r="BD66" s="113"/>
      <c r="BE66" s="113"/>
      <c r="BF66" s="113"/>
      <c r="BG66" s="113"/>
      <c r="BH66" s="113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3"/>
    </row>
    <row r="67" spans="1:94" ht="14.25" customHeight="1">
      <c r="A67" s="114" t="s">
        <v>163</v>
      </c>
      <c r="B67" s="113">
        <v>0</v>
      </c>
      <c r="C67" s="113">
        <v>0</v>
      </c>
      <c r="D67" s="113">
        <f t="shared" ref="D67:CP67" si="21">C67</f>
        <v>0</v>
      </c>
      <c r="E67" s="113">
        <f t="shared" si="21"/>
        <v>0</v>
      </c>
      <c r="F67" s="113">
        <f t="shared" si="21"/>
        <v>0</v>
      </c>
      <c r="G67" s="113">
        <f t="shared" si="21"/>
        <v>0</v>
      </c>
      <c r="H67" s="113">
        <f t="shared" si="21"/>
        <v>0</v>
      </c>
      <c r="I67" s="113">
        <f t="shared" si="21"/>
        <v>0</v>
      </c>
      <c r="J67" s="113">
        <f t="shared" si="21"/>
        <v>0</v>
      </c>
      <c r="K67" s="113">
        <f t="shared" si="21"/>
        <v>0</v>
      </c>
      <c r="L67" s="113">
        <f t="shared" si="21"/>
        <v>0</v>
      </c>
      <c r="M67" s="113">
        <f t="shared" si="21"/>
        <v>0</v>
      </c>
      <c r="N67" s="113">
        <f t="shared" si="21"/>
        <v>0</v>
      </c>
      <c r="O67" s="113">
        <f t="shared" si="21"/>
        <v>0</v>
      </c>
      <c r="P67" s="113">
        <f t="shared" si="21"/>
        <v>0</v>
      </c>
      <c r="Q67" s="113">
        <f t="shared" si="21"/>
        <v>0</v>
      </c>
      <c r="R67" s="113">
        <f t="shared" si="21"/>
        <v>0</v>
      </c>
      <c r="S67" s="113">
        <f t="shared" si="21"/>
        <v>0</v>
      </c>
      <c r="T67" s="113">
        <f t="shared" si="21"/>
        <v>0</v>
      </c>
      <c r="U67" s="113">
        <f t="shared" si="21"/>
        <v>0</v>
      </c>
      <c r="V67" s="113">
        <f t="shared" si="21"/>
        <v>0</v>
      </c>
      <c r="W67" s="113">
        <f t="shared" si="21"/>
        <v>0</v>
      </c>
      <c r="X67" s="113">
        <f t="shared" si="21"/>
        <v>0</v>
      </c>
      <c r="Y67" s="113">
        <f t="shared" si="21"/>
        <v>0</v>
      </c>
      <c r="Z67" s="113">
        <f t="shared" si="21"/>
        <v>0</v>
      </c>
      <c r="AA67" s="113">
        <f t="shared" si="21"/>
        <v>0</v>
      </c>
      <c r="AB67" s="113">
        <f t="shared" si="21"/>
        <v>0</v>
      </c>
      <c r="AC67" s="113">
        <f t="shared" si="21"/>
        <v>0</v>
      </c>
      <c r="AD67" s="113">
        <f t="shared" si="21"/>
        <v>0</v>
      </c>
      <c r="AE67" s="113">
        <f t="shared" si="21"/>
        <v>0</v>
      </c>
      <c r="AF67" s="113">
        <f t="shared" si="21"/>
        <v>0</v>
      </c>
      <c r="AG67" s="113">
        <f t="shared" si="21"/>
        <v>0</v>
      </c>
      <c r="AH67" s="113">
        <f t="shared" si="21"/>
        <v>0</v>
      </c>
      <c r="AI67" s="113">
        <f t="shared" si="21"/>
        <v>0</v>
      </c>
      <c r="AJ67" s="113">
        <f t="shared" si="21"/>
        <v>0</v>
      </c>
      <c r="AK67" s="113">
        <f t="shared" si="21"/>
        <v>0</v>
      </c>
      <c r="AL67" s="113">
        <f t="shared" si="21"/>
        <v>0</v>
      </c>
      <c r="AM67" s="113">
        <f t="shared" si="21"/>
        <v>0</v>
      </c>
      <c r="AN67" s="113">
        <f t="shared" si="21"/>
        <v>0</v>
      </c>
      <c r="AO67" s="113">
        <f t="shared" si="21"/>
        <v>0</v>
      </c>
      <c r="AP67" s="113">
        <f t="shared" si="21"/>
        <v>0</v>
      </c>
      <c r="AQ67" s="113">
        <f t="shared" si="21"/>
        <v>0</v>
      </c>
      <c r="AR67" s="113">
        <f t="shared" si="21"/>
        <v>0</v>
      </c>
      <c r="AS67" s="113">
        <f t="shared" si="21"/>
        <v>0</v>
      </c>
      <c r="AT67" s="113">
        <f t="shared" si="21"/>
        <v>0</v>
      </c>
      <c r="AU67" s="113">
        <f t="shared" si="21"/>
        <v>0</v>
      </c>
      <c r="AV67" s="113">
        <f t="shared" si="21"/>
        <v>0</v>
      </c>
      <c r="AW67" s="113">
        <f t="shared" si="21"/>
        <v>0</v>
      </c>
      <c r="AX67" s="113">
        <f t="shared" si="21"/>
        <v>0</v>
      </c>
      <c r="AY67" s="113">
        <f t="shared" si="21"/>
        <v>0</v>
      </c>
      <c r="AZ67" s="113">
        <f t="shared" si="21"/>
        <v>0</v>
      </c>
      <c r="BA67" s="113">
        <f t="shared" si="21"/>
        <v>0</v>
      </c>
      <c r="BB67" s="113">
        <f t="shared" si="21"/>
        <v>0</v>
      </c>
      <c r="BC67" s="113">
        <f t="shared" si="21"/>
        <v>0</v>
      </c>
      <c r="BD67" s="113">
        <f t="shared" si="21"/>
        <v>0</v>
      </c>
      <c r="BE67" s="113">
        <f t="shared" si="21"/>
        <v>0</v>
      </c>
      <c r="BF67" s="113">
        <f t="shared" si="21"/>
        <v>0</v>
      </c>
      <c r="BG67" s="113">
        <f t="shared" si="21"/>
        <v>0</v>
      </c>
      <c r="BH67" s="113">
        <f t="shared" si="21"/>
        <v>0</v>
      </c>
      <c r="BI67" s="113">
        <f t="shared" si="21"/>
        <v>0</v>
      </c>
      <c r="BJ67" s="113">
        <f t="shared" si="21"/>
        <v>0</v>
      </c>
      <c r="BK67" s="113">
        <f t="shared" si="21"/>
        <v>0</v>
      </c>
      <c r="BL67" s="113">
        <f t="shared" si="21"/>
        <v>0</v>
      </c>
      <c r="BM67" s="113">
        <f t="shared" si="21"/>
        <v>0</v>
      </c>
      <c r="BN67" s="113">
        <f t="shared" si="21"/>
        <v>0</v>
      </c>
      <c r="BO67" s="113">
        <f t="shared" si="21"/>
        <v>0</v>
      </c>
      <c r="BP67" s="113">
        <f t="shared" si="21"/>
        <v>0</v>
      </c>
      <c r="BQ67" s="113">
        <f t="shared" si="21"/>
        <v>0</v>
      </c>
      <c r="BR67" s="113">
        <f t="shared" si="21"/>
        <v>0</v>
      </c>
      <c r="BS67" s="113">
        <f t="shared" si="21"/>
        <v>0</v>
      </c>
      <c r="BT67" s="113">
        <f t="shared" si="21"/>
        <v>0</v>
      </c>
      <c r="BU67" s="113">
        <f t="shared" si="21"/>
        <v>0</v>
      </c>
      <c r="BV67" s="113">
        <f t="shared" si="21"/>
        <v>0</v>
      </c>
      <c r="BW67" s="113">
        <f t="shared" si="21"/>
        <v>0</v>
      </c>
      <c r="BX67" s="113">
        <f t="shared" si="21"/>
        <v>0</v>
      </c>
      <c r="BY67" s="113">
        <f t="shared" si="21"/>
        <v>0</v>
      </c>
      <c r="BZ67" s="113">
        <f t="shared" si="21"/>
        <v>0</v>
      </c>
      <c r="CA67" s="113">
        <f t="shared" si="21"/>
        <v>0</v>
      </c>
      <c r="CB67" s="113">
        <f t="shared" si="21"/>
        <v>0</v>
      </c>
      <c r="CC67" s="113">
        <f t="shared" si="21"/>
        <v>0</v>
      </c>
      <c r="CD67" s="113">
        <f t="shared" si="21"/>
        <v>0</v>
      </c>
      <c r="CE67" s="113">
        <f t="shared" si="21"/>
        <v>0</v>
      </c>
      <c r="CF67" s="113">
        <f t="shared" si="21"/>
        <v>0</v>
      </c>
      <c r="CG67" s="113">
        <f t="shared" si="21"/>
        <v>0</v>
      </c>
      <c r="CH67" s="113">
        <f t="shared" si="21"/>
        <v>0</v>
      </c>
      <c r="CI67" s="113">
        <f t="shared" si="21"/>
        <v>0</v>
      </c>
      <c r="CJ67" s="113">
        <f t="shared" si="21"/>
        <v>0</v>
      </c>
      <c r="CK67" s="113">
        <f t="shared" si="21"/>
        <v>0</v>
      </c>
      <c r="CL67" s="113">
        <f t="shared" si="21"/>
        <v>0</v>
      </c>
      <c r="CM67" s="113">
        <f t="shared" si="21"/>
        <v>0</v>
      </c>
      <c r="CN67" s="113">
        <f t="shared" si="21"/>
        <v>0</v>
      </c>
      <c r="CO67" s="113">
        <f t="shared" si="21"/>
        <v>0</v>
      </c>
      <c r="CP67" s="113">
        <f t="shared" si="21"/>
        <v>0</v>
      </c>
    </row>
    <row r="68" spans="1:94" ht="14.25" customHeight="1">
      <c r="A68" s="114" t="s">
        <v>164</v>
      </c>
      <c r="B68" s="113" t="e">
        <f t="shared" ref="B68:CP68" si="22">MAX(B14-N14,0)+MAX(B29-N29,0)+MAX(B45-N45,0)+MAX(B60-N60,0)</f>
        <v>#REF!</v>
      </c>
      <c r="C68" s="113" t="e">
        <f t="shared" si="22"/>
        <v>#REF!</v>
      </c>
      <c r="D68" s="113" t="e">
        <f t="shared" si="22"/>
        <v>#REF!</v>
      </c>
      <c r="E68" s="113" t="e">
        <f t="shared" si="22"/>
        <v>#REF!</v>
      </c>
      <c r="F68" s="113" t="e">
        <f t="shared" si="22"/>
        <v>#REF!</v>
      </c>
      <c r="G68" s="113" t="e">
        <f t="shared" si="22"/>
        <v>#REF!</v>
      </c>
      <c r="H68" s="113" t="e">
        <f t="shared" si="22"/>
        <v>#REF!</v>
      </c>
      <c r="I68" s="113" t="e">
        <f t="shared" si="22"/>
        <v>#REF!</v>
      </c>
      <c r="J68" s="113" t="e">
        <f t="shared" si="22"/>
        <v>#REF!</v>
      </c>
      <c r="K68" s="113" t="e">
        <f t="shared" si="22"/>
        <v>#REF!</v>
      </c>
      <c r="L68" s="113" t="e">
        <f t="shared" si="22"/>
        <v>#REF!</v>
      </c>
      <c r="M68" s="113" t="e">
        <f t="shared" si="22"/>
        <v>#REF!</v>
      </c>
      <c r="N68" s="113" t="e">
        <f t="shared" si="22"/>
        <v>#REF!</v>
      </c>
      <c r="O68" s="113" t="e">
        <f t="shared" si="22"/>
        <v>#REF!</v>
      </c>
      <c r="P68" s="113" t="e">
        <f t="shared" si="22"/>
        <v>#REF!</v>
      </c>
      <c r="Q68" s="113" t="e">
        <f t="shared" si="22"/>
        <v>#REF!</v>
      </c>
      <c r="R68" s="113" t="e">
        <f t="shared" si="22"/>
        <v>#REF!</v>
      </c>
      <c r="S68" s="113" t="e">
        <f t="shared" si="22"/>
        <v>#REF!</v>
      </c>
      <c r="T68" s="113" t="e">
        <f t="shared" si="22"/>
        <v>#REF!</v>
      </c>
      <c r="U68" s="113" t="e">
        <f t="shared" si="22"/>
        <v>#REF!</v>
      </c>
      <c r="V68" s="113" t="e">
        <f t="shared" si="22"/>
        <v>#REF!</v>
      </c>
      <c r="W68" s="113" t="e">
        <f t="shared" si="22"/>
        <v>#REF!</v>
      </c>
      <c r="X68" s="113" t="e">
        <f t="shared" si="22"/>
        <v>#REF!</v>
      </c>
      <c r="Y68" s="113" t="e">
        <f t="shared" si="22"/>
        <v>#REF!</v>
      </c>
      <c r="Z68" s="113" t="e">
        <f t="shared" si="22"/>
        <v>#REF!</v>
      </c>
      <c r="AA68" s="113" t="e">
        <f t="shared" si="22"/>
        <v>#REF!</v>
      </c>
      <c r="AB68" s="113" t="e">
        <f t="shared" si="22"/>
        <v>#REF!</v>
      </c>
      <c r="AC68" s="113" t="e">
        <f t="shared" si="22"/>
        <v>#REF!</v>
      </c>
      <c r="AD68" s="113" t="e">
        <f t="shared" si="22"/>
        <v>#REF!</v>
      </c>
      <c r="AE68" s="113" t="e">
        <f t="shared" si="22"/>
        <v>#REF!</v>
      </c>
      <c r="AF68" s="113" t="e">
        <f t="shared" si="22"/>
        <v>#REF!</v>
      </c>
      <c r="AG68" s="113" t="e">
        <f t="shared" si="22"/>
        <v>#REF!</v>
      </c>
      <c r="AH68" s="113" t="e">
        <f t="shared" si="22"/>
        <v>#REF!</v>
      </c>
      <c r="AI68" s="113" t="e">
        <f t="shared" si="22"/>
        <v>#REF!</v>
      </c>
      <c r="AJ68" s="113" t="e">
        <f t="shared" si="22"/>
        <v>#REF!</v>
      </c>
      <c r="AK68" s="113" t="e">
        <f t="shared" si="22"/>
        <v>#REF!</v>
      </c>
      <c r="AL68" s="113" t="e">
        <f t="shared" si="22"/>
        <v>#REF!</v>
      </c>
      <c r="AM68" s="113" t="e">
        <f t="shared" si="22"/>
        <v>#REF!</v>
      </c>
      <c r="AN68" s="113" t="e">
        <f t="shared" si="22"/>
        <v>#REF!</v>
      </c>
      <c r="AO68" s="113" t="e">
        <f t="shared" si="22"/>
        <v>#REF!</v>
      </c>
      <c r="AP68" s="113" t="e">
        <f t="shared" si="22"/>
        <v>#REF!</v>
      </c>
      <c r="AQ68" s="113" t="e">
        <f t="shared" si="22"/>
        <v>#REF!</v>
      </c>
      <c r="AR68" s="113" t="e">
        <f t="shared" si="22"/>
        <v>#REF!</v>
      </c>
      <c r="AS68" s="113" t="e">
        <f t="shared" si="22"/>
        <v>#REF!</v>
      </c>
      <c r="AT68" s="113" t="e">
        <f t="shared" si="22"/>
        <v>#REF!</v>
      </c>
      <c r="AU68" s="113" t="e">
        <f t="shared" si="22"/>
        <v>#REF!</v>
      </c>
      <c r="AV68" s="113" t="e">
        <f t="shared" si="22"/>
        <v>#REF!</v>
      </c>
      <c r="AW68" s="113" t="e">
        <f t="shared" si="22"/>
        <v>#REF!</v>
      </c>
      <c r="AX68" s="113" t="e">
        <f t="shared" si="22"/>
        <v>#REF!</v>
      </c>
      <c r="AY68" s="113" t="e">
        <f t="shared" si="22"/>
        <v>#REF!</v>
      </c>
      <c r="AZ68" s="113" t="e">
        <f t="shared" si="22"/>
        <v>#REF!</v>
      </c>
      <c r="BA68" s="113" t="e">
        <f t="shared" si="22"/>
        <v>#REF!</v>
      </c>
      <c r="BB68" s="113" t="e">
        <f t="shared" si="22"/>
        <v>#REF!</v>
      </c>
      <c r="BC68" s="113" t="e">
        <f t="shared" si="22"/>
        <v>#REF!</v>
      </c>
      <c r="BD68" s="113" t="e">
        <f t="shared" si="22"/>
        <v>#REF!</v>
      </c>
      <c r="BE68" s="113" t="e">
        <f t="shared" si="22"/>
        <v>#REF!</v>
      </c>
      <c r="BF68" s="113" t="e">
        <f t="shared" si="22"/>
        <v>#REF!</v>
      </c>
      <c r="BG68" s="113" t="e">
        <f t="shared" si="22"/>
        <v>#REF!</v>
      </c>
      <c r="BH68" s="113" t="e">
        <f t="shared" si="22"/>
        <v>#REF!</v>
      </c>
      <c r="BI68" s="113" t="e">
        <f t="shared" si="22"/>
        <v>#REF!</v>
      </c>
      <c r="BJ68" s="113" t="e">
        <f t="shared" si="22"/>
        <v>#REF!</v>
      </c>
      <c r="BK68" s="113" t="e">
        <f t="shared" si="22"/>
        <v>#REF!</v>
      </c>
      <c r="BL68" s="113" t="e">
        <f t="shared" si="22"/>
        <v>#REF!</v>
      </c>
      <c r="BM68" s="113" t="e">
        <f t="shared" si="22"/>
        <v>#REF!</v>
      </c>
      <c r="BN68" s="113" t="e">
        <f t="shared" si="22"/>
        <v>#REF!</v>
      </c>
      <c r="BO68" s="113" t="e">
        <f t="shared" si="22"/>
        <v>#REF!</v>
      </c>
      <c r="BP68" s="113" t="e">
        <f t="shared" si="22"/>
        <v>#REF!</v>
      </c>
      <c r="BQ68" s="113" t="e">
        <f t="shared" si="22"/>
        <v>#REF!</v>
      </c>
      <c r="BR68" s="113" t="e">
        <f t="shared" si="22"/>
        <v>#REF!</v>
      </c>
      <c r="BS68" s="113" t="e">
        <f t="shared" si="22"/>
        <v>#REF!</v>
      </c>
      <c r="BT68" s="113" t="e">
        <f t="shared" si="22"/>
        <v>#REF!</v>
      </c>
      <c r="BU68" s="113" t="e">
        <f t="shared" si="22"/>
        <v>#REF!</v>
      </c>
      <c r="BV68" s="113" t="e">
        <f t="shared" si="22"/>
        <v>#REF!</v>
      </c>
      <c r="BW68" s="113" t="e">
        <f t="shared" si="22"/>
        <v>#REF!</v>
      </c>
      <c r="BX68" s="113" t="e">
        <f t="shared" si="22"/>
        <v>#REF!</v>
      </c>
      <c r="BY68" s="113" t="e">
        <f t="shared" si="22"/>
        <v>#REF!</v>
      </c>
      <c r="BZ68" s="113" t="e">
        <f t="shared" si="22"/>
        <v>#REF!</v>
      </c>
      <c r="CA68" s="113" t="e">
        <f t="shared" si="22"/>
        <v>#REF!</v>
      </c>
      <c r="CB68" s="113" t="e">
        <f t="shared" si="22"/>
        <v>#REF!</v>
      </c>
      <c r="CC68" s="113" t="e">
        <f t="shared" si="22"/>
        <v>#REF!</v>
      </c>
      <c r="CD68" s="113" t="e">
        <f t="shared" si="22"/>
        <v>#REF!</v>
      </c>
      <c r="CE68" s="113" t="e">
        <f t="shared" si="22"/>
        <v>#REF!</v>
      </c>
      <c r="CF68" s="113" t="e">
        <f t="shared" si="22"/>
        <v>#REF!</v>
      </c>
      <c r="CG68" s="113" t="e">
        <f t="shared" si="22"/>
        <v>#REF!</v>
      </c>
      <c r="CH68" s="113" t="e">
        <f t="shared" si="22"/>
        <v>#REF!</v>
      </c>
      <c r="CI68" s="113" t="e">
        <f t="shared" si="22"/>
        <v>#REF!</v>
      </c>
      <c r="CJ68" s="113" t="e">
        <f t="shared" si="22"/>
        <v>#REF!</v>
      </c>
      <c r="CK68" s="113" t="e">
        <f t="shared" si="22"/>
        <v>#REF!</v>
      </c>
      <c r="CL68" s="113" t="e">
        <f t="shared" si="22"/>
        <v>#REF!</v>
      </c>
      <c r="CM68" s="113" t="e">
        <f t="shared" si="22"/>
        <v>#REF!</v>
      </c>
      <c r="CN68" s="113" t="e">
        <f t="shared" si="22"/>
        <v>#REF!</v>
      </c>
      <c r="CO68" s="113" t="e">
        <f t="shared" si="22"/>
        <v>#REF!</v>
      </c>
      <c r="CP68" s="113">
        <f t="shared" si="22"/>
        <v>0</v>
      </c>
    </row>
    <row r="69" spans="1:94" ht="14.25" customHeight="1">
      <c r="A69" s="114" t="s">
        <v>165</v>
      </c>
      <c r="B69" s="113" t="e">
        <f t="shared" ref="B69:CP69" si="23">B70-B68</f>
        <v>#REF!</v>
      </c>
      <c r="C69" s="113" t="e">
        <f t="shared" si="23"/>
        <v>#REF!</v>
      </c>
      <c r="D69" s="113" t="e">
        <f t="shared" si="23"/>
        <v>#REF!</v>
      </c>
      <c r="E69" s="113" t="e">
        <f t="shared" si="23"/>
        <v>#REF!</v>
      </c>
      <c r="F69" s="113" t="e">
        <f t="shared" si="23"/>
        <v>#REF!</v>
      </c>
      <c r="G69" s="113" t="e">
        <f t="shared" si="23"/>
        <v>#REF!</v>
      </c>
      <c r="H69" s="113" t="e">
        <f t="shared" si="23"/>
        <v>#REF!</v>
      </c>
      <c r="I69" s="113" t="e">
        <f t="shared" si="23"/>
        <v>#REF!</v>
      </c>
      <c r="J69" s="113" t="e">
        <f t="shared" si="23"/>
        <v>#REF!</v>
      </c>
      <c r="K69" s="113" t="e">
        <f t="shared" si="23"/>
        <v>#REF!</v>
      </c>
      <c r="L69" s="113" t="e">
        <f t="shared" si="23"/>
        <v>#REF!</v>
      </c>
      <c r="M69" s="113" t="e">
        <f t="shared" si="23"/>
        <v>#REF!</v>
      </c>
      <c r="N69" s="113" t="e">
        <f t="shared" si="23"/>
        <v>#REF!</v>
      </c>
      <c r="O69" s="113" t="e">
        <f t="shared" si="23"/>
        <v>#REF!</v>
      </c>
      <c r="P69" s="113" t="e">
        <f t="shared" si="23"/>
        <v>#REF!</v>
      </c>
      <c r="Q69" s="113" t="e">
        <f t="shared" si="23"/>
        <v>#REF!</v>
      </c>
      <c r="R69" s="113" t="e">
        <f t="shared" si="23"/>
        <v>#REF!</v>
      </c>
      <c r="S69" s="113" t="e">
        <f t="shared" si="23"/>
        <v>#REF!</v>
      </c>
      <c r="T69" s="113" t="e">
        <f t="shared" si="23"/>
        <v>#REF!</v>
      </c>
      <c r="U69" s="113" t="e">
        <f t="shared" si="23"/>
        <v>#REF!</v>
      </c>
      <c r="V69" s="113" t="e">
        <f t="shared" si="23"/>
        <v>#REF!</v>
      </c>
      <c r="W69" s="113" t="e">
        <f t="shared" si="23"/>
        <v>#REF!</v>
      </c>
      <c r="X69" s="113" t="e">
        <f t="shared" si="23"/>
        <v>#REF!</v>
      </c>
      <c r="Y69" s="113" t="e">
        <f t="shared" si="23"/>
        <v>#REF!</v>
      </c>
      <c r="Z69" s="113" t="e">
        <f t="shared" si="23"/>
        <v>#REF!</v>
      </c>
      <c r="AA69" s="113" t="e">
        <f t="shared" si="23"/>
        <v>#REF!</v>
      </c>
      <c r="AB69" s="113" t="e">
        <f t="shared" si="23"/>
        <v>#REF!</v>
      </c>
      <c r="AC69" s="113" t="e">
        <f t="shared" si="23"/>
        <v>#REF!</v>
      </c>
      <c r="AD69" s="113" t="e">
        <f t="shared" si="23"/>
        <v>#REF!</v>
      </c>
      <c r="AE69" s="113" t="e">
        <f t="shared" si="23"/>
        <v>#REF!</v>
      </c>
      <c r="AF69" s="113" t="e">
        <f t="shared" si="23"/>
        <v>#REF!</v>
      </c>
      <c r="AG69" s="113" t="e">
        <f t="shared" si="23"/>
        <v>#REF!</v>
      </c>
      <c r="AH69" s="113" t="e">
        <f t="shared" si="23"/>
        <v>#REF!</v>
      </c>
      <c r="AI69" s="113" t="e">
        <f t="shared" si="23"/>
        <v>#REF!</v>
      </c>
      <c r="AJ69" s="113" t="e">
        <f t="shared" si="23"/>
        <v>#REF!</v>
      </c>
      <c r="AK69" s="113" t="e">
        <f t="shared" si="23"/>
        <v>#REF!</v>
      </c>
      <c r="AL69" s="113" t="e">
        <f t="shared" si="23"/>
        <v>#REF!</v>
      </c>
      <c r="AM69" s="113" t="e">
        <f t="shared" si="23"/>
        <v>#REF!</v>
      </c>
      <c r="AN69" s="113" t="e">
        <f t="shared" si="23"/>
        <v>#REF!</v>
      </c>
      <c r="AO69" s="113" t="e">
        <f t="shared" si="23"/>
        <v>#REF!</v>
      </c>
      <c r="AP69" s="113" t="e">
        <f t="shared" si="23"/>
        <v>#REF!</v>
      </c>
      <c r="AQ69" s="113" t="e">
        <f t="shared" si="23"/>
        <v>#REF!</v>
      </c>
      <c r="AR69" s="113" t="e">
        <f t="shared" si="23"/>
        <v>#REF!</v>
      </c>
      <c r="AS69" s="113" t="e">
        <f t="shared" si="23"/>
        <v>#REF!</v>
      </c>
      <c r="AT69" s="113" t="e">
        <f t="shared" si="23"/>
        <v>#REF!</v>
      </c>
      <c r="AU69" s="113" t="e">
        <f t="shared" si="23"/>
        <v>#REF!</v>
      </c>
      <c r="AV69" s="113" t="e">
        <f t="shared" si="23"/>
        <v>#REF!</v>
      </c>
      <c r="AW69" s="113" t="e">
        <f t="shared" si="23"/>
        <v>#REF!</v>
      </c>
      <c r="AX69" s="113" t="e">
        <f t="shared" si="23"/>
        <v>#REF!</v>
      </c>
      <c r="AY69" s="113" t="e">
        <f t="shared" si="23"/>
        <v>#REF!</v>
      </c>
      <c r="AZ69" s="113" t="e">
        <f t="shared" si="23"/>
        <v>#REF!</v>
      </c>
      <c r="BA69" s="113" t="e">
        <f t="shared" si="23"/>
        <v>#REF!</v>
      </c>
      <c r="BB69" s="113" t="e">
        <f t="shared" si="23"/>
        <v>#REF!</v>
      </c>
      <c r="BC69" s="113" t="e">
        <f t="shared" si="23"/>
        <v>#REF!</v>
      </c>
      <c r="BD69" s="113" t="e">
        <f t="shared" si="23"/>
        <v>#REF!</v>
      </c>
      <c r="BE69" s="113" t="e">
        <f t="shared" si="23"/>
        <v>#REF!</v>
      </c>
      <c r="BF69" s="113" t="e">
        <f t="shared" si="23"/>
        <v>#REF!</v>
      </c>
      <c r="BG69" s="113" t="e">
        <f t="shared" si="23"/>
        <v>#REF!</v>
      </c>
      <c r="BH69" s="113" t="e">
        <f t="shared" si="23"/>
        <v>#REF!</v>
      </c>
      <c r="BI69" s="113" t="e">
        <f t="shared" si="23"/>
        <v>#REF!</v>
      </c>
      <c r="BJ69" s="113" t="e">
        <f t="shared" si="23"/>
        <v>#REF!</v>
      </c>
      <c r="BK69" s="113" t="e">
        <f t="shared" si="23"/>
        <v>#REF!</v>
      </c>
      <c r="BL69" s="113" t="e">
        <f t="shared" si="23"/>
        <v>#REF!</v>
      </c>
      <c r="BM69" s="113" t="e">
        <f t="shared" si="23"/>
        <v>#REF!</v>
      </c>
      <c r="BN69" s="113" t="e">
        <f t="shared" si="23"/>
        <v>#REF!</v>
      </c>
      <c r="BO69" s="113" t="e">
        <f t="shared" si="23"/>
        <v>#REF!</v>
      </c>
      <c r="BP69" s="113" t="e">
        <f t="shared" si="23"/>
        <v>#REF!</v>
      </c>
      <c r="BQ69" s="113" t="e">
        <f t="shared" si="23"/>
        <v>#REF!</v>
      </c>
      <c r="BR69" s="113" t="e">
        <f t="shared" si="23"/>
        <v>#REF!</v>
      </c>
      <c r="BS69" s="113" t="e">
        <f t="shared" si="23"/>
        <v>#REF!</v>
      </c>
      <c r="BT69" s="113" t="e">
        <f t="shared" si="23"/>
        <v>#REF!</v>
      </c>
      <c r="BU69" s="113" t="e">
        <f t="shared" si="23"/>
        <v>#REF!</v>
      </c>
      <c r="BV69" s="113" t="e">
        <f t="shared" si="23"/>
        <v>#REF!</v>
      </c>
      <c r="BW69" s="113" t="e">
        <f t="shared" si="23"/>
        <v>#REF!</v>
      </c>
      <c r="BX69" s="113" t="e">
        <f t="shared" si="23"/>
        <v>#REF!</v>
      </c>
      <c r="BY69" s="113" t="e">
        <f t="shared" si="23"/>
        <v>#REF!</v>
      </c>
      <c r="BZ69" s="113" t="e">
        <f t="shared" si="23"/>
        <v>#REF!</v>
      </c>
      <c r="CA69" s="113" t="e">
        <f t="shared" si="23"/>
        <v>#REF!</v>
      </c>
      <c r="CB69" s="113" t="e">
        <f t="shared" si="23"/>
        <v>#REF!</v>
      </c>
      <c r="CC69" s="113" t="e">
        <f t="shared" si="23"/>
        <v>#REF!</v>
      </c>
      <c r="CD69" s="113" t="e">
        <f t="shared" si="23"/>
        <v>#REF!</v>
      </c>
      <c r="CE69" s="113" t="e">
        <f t="shared" si="23"/>
        <v>#REF!</v>
      </c>
      <c r="CF69" s="113" t="e">
        <f t="shared" si="23"/>
        <v>#REF!</v>
      </c>
      <c r="CG69" s="113" t="e">
        <f t="shared" si="23"/>
        <v>#REF!</v>
      </c>
      <c r="CH69" s="113" t="e">
        <f t="shared" si="23"/>
        <v>#REF!</v>
      </c>
      <c r="CI69" s="113" t="e">
        <f t="shared" si="23"/>
        <v>#REF!</v>
      </c>
      <c r="CJ69" s="113" t="e">
        <f t="shared" si="23"/>
        <v>#REF!</v>
      </c>
      <c r="CK69" s="113" t="e">
        <f t="shared" si="23"/>
        <v>#REF!</v>
      </c>
      <c r="CL69" s="113" t="e">
        <f t="shared" si="23"/>
        <v>#REF!</v>
      </c>
      <c r="CM69" s="113" t="e">
        <f t="shared" si="23"/>
        <v>#REF!</v>
      </c>
      <c r="CN69" s="113" t="e">
        <f t="shared" si="23"/>
        <v>#REF!</v>
      </c>
      <c r="CO69" s="113" t="e">
        <f t="shared" si="23"/>
        <v>#REF!</v>
      </c>
      <c r="CP69" s="113">
        <f t="shared" si="23"/>
        <v>0</v>
      </c>
    </row>
    <row r="70" spans="1:94" ht="14.25" customHeight="1">
      <c r="A70" s="114" t="s">
        <v>166</v>
      </c>
      <c r="B70" s="113" t="e">
        <f t="shared" ref="B70:CP70" si="24">SUM(B45,B29,B14,B60)</f>
        <v>#REF!</v>
      </c>
      <c r="C70" s="113" t="e">
        <f t="shared" si="24"/>
        <v>#REF!</v>
      </c>
      <c r="D70" s="113" t="e">
        <f t="shared" si="24"/>
        <v>#REF!</v>
      </c>
      <c r="E70" s="113" t="e">
        <f t="shared" si="24"/>
        <v>#REF!</v>
      </c>
      <c r="F70" s="113" t="e">
        <f t="shared" si="24"/>
        <v>#REF!</v>
      </c>
      <c r="G70" s="113" t="e">
        <f t="shared" si="24"/>
        <v>#REF!</v>
      </c>
      <c r="H70" s="113" t="e">
        <f t="shared" si="24"/>
        <v>#REF!</v>
      </c>
      <c r="I70" s="113" t="e">
        <f t="shared" si="24"/>
        <v>#REF!</v>
      </c>
      <c r="J70" s="113" t="e">
        <f t="shared" si="24"/>
        <v>#REF!</v>
      </c>
      <c r="K70" s="113" t="e">
        <f t="shared" si="24"/>
        <v>#REF!</v>
      </c>
      <c r="L70" s="113" t="e">
        <f t="shared" si="24"/>
        <v>#REF!</v>
      </c>
      <c r="M70" s="113" t="e">
        <f t="shared" si="24"/>
        <v>#REF!</v>
      </c>
      <c r="N70" s="113" t="e">
        <f t="shared" si="24"/>
        <v>#REF!</v>
      </c>
      <c r="O70" s="113" t="e">
        <f t="shared" si="24"/>
        <v>#REF!</v>
      </c>
      <c r="P70" s="113" t="e">
        <f t="shared" si="24"/>
        <v>#REF!</v>
      </c>
      <c r="Q70" s="113" t="e">
        <f t="shared" si="24"/>
        <v>#REF!</v>
      </c>
      <c r="R70" s="113" t="e">
        <f t="shared" si="24"/>
        <v>#REF!</v>
      </c>
      <c r="S70" s="113" t="e">
        <f t="shared" si="24"/>
        <v>#REF!</v>
      </c>
      <c r="T70" s="113" t="e">
        <f t="shared" si="24"/>
        <v>#REF!</v>
      </c>
      <c r="U70" s="113" t="e">
        <f t="shared" si="24"/>
        <v>#REF!</v>
      </c>
      <c r="V70" s="113" t="e">
        <f t="shared" si="24"/>
        <v>#REF!</v>
      </c>
      <c r="W70" s="113" t="e">
        <f t="shared" si="24"/>
        <v>#REF!</v>
      </c>
      <c r="X70" s="113" t="e">
        <f t="shared" si="24"/>
        <v>#REF!</v>
      </c>
      <c r="Y70" s="113" t="e">
        <f t="shared" si="24"/>
        <v>#REF!</v>
      </c>
      <c r="Z70" s="113" t="e">
        <f t="shared" si="24"/>
        <v>#REF!</v>
      </c>
      <c r="AA70" s="113" t="e">
        <f t="shared" si="24"/>
        <v>#REF!</v>
      </c>
      <c r="AB70" s="113" t="e">
        <f t="shared" si="24"/>
        <v>#REF!</v>
      </c>
      <c r="AC70" s="113" t="e">
        <f t="shared" si="24"/>
        <v>#REF!</v>
      </c>
      <c r="AD70" s="113" t="e">
        <f t="shared" si="24"/>
        <v>#REF!</v>
      </c>
      <c r="AE70" s="113" t="e">
        <f t="shared" si="24"/>
        <v>#REF!</v>
      </c>
      <c r="AF70" s="113" t="e">
        <f t="shared" si="24"/>
        <v>#REF!</v>
      </c>
      <c r="AG70" s="113" t="e">
        <f t="shared" si="24"/>
        <v>#REF!</v>
      </c>
      <c r="AH70" s="113" t="e">
        <f t="shared" si="24"/>
        <v>#REF!</v>
      </c>
      <c r="AI70" s="113" t="e">
        <f t="shared" si="24"/>
        <v>#REF!</v>
      </c>
      <c r="AJ70" s="113" t="e">
        <f t="shared" si="24"/>
        <v>#REF!</v>
      </c>
      <c r="AK70" s="113" t="e">
        <f t="shared" si="24"/>
        <v>#REF!</v>
      </c>
      <c r="AL70" s="113" t="e">
        <f t="shared" si="24"/>
        <v>#REF!</v>
      </c>
      <c r="AM70" s="113" t="e">
        <f t="shared" si="24"/>
        <v>#REF!</v>
      </c>
      <c r="AN70" s="113" t="e">
        <f t="shared" si="24"/>
        <v>#REF!</v>
      </c>
      <c r="AO70" s="113" t="e">
        <f t="shared" si="24"/>
        <v>#REF!</v>
      </c>
      <c r="AP70" s="113" t="e">
        <f t="shared" si="24"/>
        <v>#REF!</v>
      </c>
      <c r="AQ70" s="113" t="e">
        <f t="shared" si="24"/>
        <v>#REF!</v>
      </c>
      <c r="AR70" s="113" t="e">
        <f t="shared" si="24"/>
        <v>#REF!</v>
      </c>
      <c r="AS70" s="113" t="e">
        <f t="shared" si="24"/>
        <v>#REF!</v>
      </c>
      <c r="AT70" s="113" t="e">
        <f t="shared" si="24"/>
        <v>#REF!</v>
      </c>
      <c r="AU70" s="113" t="e">
        <f t="shared" si="24"/>
        <v>#REF!</v>
      </c>
      <c r="AV70" s="113" t="e">
        <f t="shared" si="24"/>
        <v>#REF!</v>
      </c>
      <c r="AW70" s="113" t="e">
        <f t="shared" si="24"/>
        <v>#REF!</v>
      </c>
      <c r="AX70" s="113" t="e">
        <f t="shared" si="24"/>
        <v>#REF!</v>
      </c>
      <c r="AY70" s="113" t="e">
        <f t="shared" si="24"/>
        <v>#REF!</v>
      </c>
      <c r="AZ70" s="113" t="e">
        <f t="shared" si="24"/>
        <v>#REF!</v>
      </c>
      <c r="BA70" s="113" t="e">
        <f t="shared" si="24"/>
        <v>#REF!</v>
      </c>
      <c r="BB70" s="113" t="e">
        <f t="shared" si="24"/>
        <v>#REF!</v>
      </c>
      <c r="BC70" s="113" t="e">
        <f t="shared" si="24"/>
        <v>#REF!</v>
      </c>
      <c r="BD70" s="113" t="e">
        <f t="shared" si="24"/>
        <v>#REF!</v>
      </c>
      <c r="BE70" s="113" t="e">
        <f t="shared" si="24"/>
        <v>#REF!</v>
      </c>
      <c r="BF70" s="113" t="e">
        <f t="shared" si="24"/>
        <v>#REF!</v>
      </c>
      <c r="BG70" s="113" t="e">
        <f t="shared" si="24"/>
        <v>#REF!</v>
      </c>
      <c r="BH70" s="113" t="e">
        <f t="shared" si="24"/>
        <v>#REF!</v>
      </c>
      <c r="BI70" s="113" t="e">
        <f t="shared" si="24"/>
        <v>#REF!</v>
      </c>
      <c r="BJ70" s="113" t="e">
        <f t="shared" si="24"/>
        <v>#REF!</v>
      </c>
      <c r="BK70" s="113" t="e">
        <f t="shared" si="24"/>
        <v>#REF!</v>
      </c>
      <c r="BL70" s="113" t="e">
        <f t="shared" si="24"/>
        <v>#REF!</v>
      </c>
      <c r="BM70" s="113" t="e">
        <f t="shared" si="24"/>
        <v>#REF!</v>
      </c>
      <c r="BN70" s="113" t="e">
        <f t="shared" si="24"/>
        <v>#REF!</v>
      </c>
      <c r="BO70" s="113" t="e">
        <f t="shared" si="24"/>
        <v>#REF!</v>
      </c>
      <c r="BP70" s="113" t="e">
        <f t="shared" si="24"/>
        <v>#REF!</v>
      </c>
      <c r="BQ70" s="113" t="e">
        <f t="shared" si="24"/>
        <v>#REF!</v>
      </c>
      <c r="BR70" s="113" t="e">
        <f t="shared" si="24"/>
        <v>#REF!</v>
      </c>
      <c r="BS70" s="113" t="e">
        <f t="shared" si="24"/>
        <v>#REF!</v>
      </c>
      <c r="BT70" s="113" t="e">
        <f t="shared" si="24"/>
        <v>#REF!</v>
      </c>
      <c r="BU70" s="113" t="e">
        <f t="shared" si="24"/>
        <v>#REF!</v>
      </c>
      <c r="BV70" s="113" t="e">
        <f t="shared" si="24"/>
        <v>#REF!</v>
      </c>
      <c r="BW70" s="113" t="e">
        <f t="shared" si="24"/>
        <v>#REF!</v>
      </c>
      <c r="BX70" s="113" t="e">
        <f t="shared" si="24"/>
        <v>#REF!</v>
      </c>
      <c r="BY70" s="113" t="e">
        <f t="shared" si="24"/>
        <v>#REF!</v>
      </c>
      <c r="BZ70" s="113" t="e">
        <f t="shared" si="24"/>
        <v>#REF!</v>
      </c>
      <c r="CA70" s="113" t="e">
        <f t="shared" si="24"/>
        <v>#REF!</v>
      </c>
      <c r="CB70" s="113" t="e">
        <f t="shared" si="24"/>
        <v>#REF!</v>
      </c>
      <c r="CC70" s="113" t="e">
        <f t="shared" si="24"/>
        <v>#REF!</v>
      </c>
      <c r="CD70" s="113" t="e">
        <f t="shared" si="24"/>
        <v>#REF!</v>
      </c>
      <c r="CE70" s="113" t="e">
        <f t="shared" si="24"/>
        <v>#REF!</v>
      </c>
      <c r="CF70" s="113" t="e">
        <f t="shared" si="24"/>
        <v>#REF!</v>
      </c>
      <c r="CG70" s="113" t="e">
        <f t="shared" si="24"/>
        <v>#REF!</v>
      </c>
      <c r="CH70" s="113" t="e">
        <f t="shared" si="24"/>
        <v>#REF!</v>
      </c>
      <c r="CI70" s="113" t="e">
        <f t="shared" si="24"/>
        <v>#REF!</v>
      </c>
      <c r="CJ70" s="113" t="e">
        <f t="shared" si="24"/>
        <v>#REF!</v>
      </c>
      <c r="CK70" s="113" t="e">
        <f t="shared" si="24"/>
        <v>#REF!</v>
      </c>
      <c r="CL70" s="113" t="e">
        <f t="shared" si="24"/>
        <v>#REF!</v>
      </c>
      <c r="CM70" s="113" t="e">
        <f t="shared" si="24"/>
        <v>#REF!</v>
      </c>
      <c r="CN70" s="113" t="e">
        <f t="shared" si="24"/>
        <v>#REF!</v>
      </c>
      <c r="CO70" s="113" t="e">
        <f t="shared" si="24"/>
        <v>#REF!</v>
      </c>
      <c r="CP70" s="113">
        <f t="shared" si="24"/>
        <v>0</v>
      </c>
    </row>
    <row r="71" spans="1:94" ht="14.25" customHeight="1">
      <c r="A71" s="115" t="s">
        <v>167</v>
      </c>
      <c r="B71" s="116"/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</row>
    <row r="72" spans="1:94" ht="14.25" customHeight="1">
      <c r="A72" s="117" t="s">
        <v>168</v>
      </c>
      <c r="B72" s="116" t="e">
        <f t="shared" ref="B72:CP72" si="25">IF($C$7=C65,$C$4)+IF($C$22=C65,$C$19)+IF($C$38=C65,$C$35)+IF($C$53=C65,$C$50)</f>
        <v>#REF!</v>
      </c>
      <c r="C72" s="116" t="e">
        <f t="shared" si="25"/>
        <v>#REF!</v>
      </c>
      <c r="D72" s="116" t="e">
        <f t="shared" si="25"/>
        <v>#REF!</v>
      </c>
      <c r="E72" s="116" t="e">
        <f t="shared" si="25"/>
        <v>#REF!</v>
      </c>
      <c r="F72" s="116" t="e">
        <f t="shared" si="25"/>
        <v>#REF!</v>
      </c>
      <c r="G72" s="116" t="e">
        <f t="shared" si="25"/>
        <v>#REF!</v>
      </c>
      <c r="H72" s="116" t="e">
        <f t="shared" si="25"/>
        <v>#REF!</v>
      </c>
      <c r="I72" s="116" t="e">
        <f t="shared" si="25"/>
        <v>#REF!</v>
      </c>
      <c r="J72" s="116" t="e">
        <f t="shared" si="25"/>
        <v>#REF!</v>
      </c>
      <c r="K72" s="116" t="e">
        <f t="shared" si="25"/>
        <v>#REF!</v>
      </c>
      <c r="L72" s="116" t="e">
        <f t="shared" si="25"/>
        <v>#REF!</v>
      </c>
      <c r="M72" s="116" t="e">
        <f t="shared" si="25"/>
        <v>#REF!</v>
      </c>
      <c r="N72" s="116" t="e">
        <f t="shared" si="25"/>
        <v>#REF!</v>
      </c>
      <c r="O72" s="116" t="e">
        <f t="shared" si="25"/>
        <v>#REF!</v>
      </c>
      <c r="P72" s="116" t="e">
        <f t="shared" si="25"/>
        <v>#REF!</v>
      </c>
      <c r="Q72" s="116" t="e">
        <f t="shared" si="25"/>
        <v>#REF!</v>
      </c>
      <c r="R72" s="116" t="e">
        <f t="shared" si="25"/>
        <v>#REF!</v>
      </c>
      <c r="S72" s="116" t="e">
        <f t="shared" si="25"/>
        <v>#REF!</v>
      </c>
      <c r="T72" s="116" t="e">
        <f t="shared" si="25"/>
        <v>#REF!</v>
      </c>
      <c r="U72" s="116" t="e">
        <f t="shared" si="25"/>
        <v>#REF!</v>
      </c>
      <c r="V72" s="116" t="e">
        <f t="shared" si="25"/>
        <v>#REF!</v>
      </c>
      <c r="W72" s="116" t="e">
        <f t="shared" si="25"/>
        <v>#REF!</v>
      </c>
      <c r="X72" s="116" t="e">
        <f t="shared" si="25"/>
        <v>#REF!</v>
      </c>
      <c r="Y72" s="116" t="e">
        <f t="shared" si="25"/>
        <v>#REF!</v>
      </c>
      <c r="Z72" s="116" t="e">
        <f t="shared" si="25"/>
        <v>#REF!</v>
      </c>
      <c r="AA72" s="116" t="e">
        <f t="shared" si="25"/>
        <v>#REF!</v>
      </c>
      <c r="AB72" s="116" t="e">
        <f t="shared" si="25"/>
        <v>#REF!</v>
      </c>
      <c r="AC72" s="116" t="e">
        <f t="shared" si="25"/>
        <v>#REF!</v>
      </c>
      <c r="AD72" s="116" t="e">
        <f t="shared" si="25"/>
        <v>#REF!</v>
      </c>
      <c r="AE72" s="116" t="e">
        <f t="shared" si="25"/>
        <v>#REF!</v>
      </c>
      <c r="AF72" s="116" t="e">
        <f t="shared" si="25"/>
        <v>#REF!</v>
      </c>
      <c r="AG72" s="116" t="e">
        <f t="shared" si="25"/>
        <v>#REF!</v>
      </c>
      <c r="AH72" s="116" t="e">
        <f t="shared" si="25"/>
        <v>#REF!</v>
      </c>
      <c r="AI72" s="116" t="e">
        <f t="shared" si="25"/>
        <v>#REF!</v>
      </c>
      <c r="AJ72" s="116" t="e">
        <f t="shared" si="25"/>
        <v>#REF!</v>
      </c>
      <c r="AK72" s="116" t="e">
        <f t="shared" si="25"/>
        <v>#REF!</v>
      </c>
      <c r="AL72" s="116" t="e">
        <f t="shared" si="25"/>
        <v>#REF!</v>
      </c>
      <c r="AM72" s="116" t="e">
        <f t="shared" si="25"/>
        <v>#REF!</v>
      </c>
      <c r="AN72" s="116" t="e">
        <f t="shared" si="25"/>
        <v>#REF!</v>
      </c>
      <c r="AO72" s="116" t="e">
        <f t="shared" si="25"/>
        <v>#REF!</v>
      </c>
      <c r="AP72" s="116" t="e">
        <f t="shared" si="25"/>
        <v>#REF!</v>
      </c>
      <c r="AQ72" s="116" t="e">
        <f t="shared" si="25"/>
        <v>#REF!</v>
      </c>
      <c r="AR72" s="116" t="e">
        <f t="shared" si="25"/>
        <v>#REF!</v>
      </c>
      <c r="AS72" s="116" t="e">
        <f t="shared" si="25"/>
        <v>#REF!</v>
      </c>
      <c r="AT72" s="116" t="e">
        <f t="shared" si="25"/>
        <v>#REF!</v>
      </c>
      <c r="AU72" s="116" t="e">
        <f t="shared" si="25"/>
        <v>#REF!</v>
      </c>
      <c r="AV72" s="116" t="e">
        <f t="shared" si="25"/>
        <v>#REF!</v>
      </c>
      <c r="AW72" s="116" t="e">
        <f t="shared" si="25"/>
        <v>#REF!</v>
      </c>
      <c r="AX72" s="116" t="e">
        <f t="shared" si="25"/>
        <v>#REF!</v>
      </c>
      <c r="AY72" s="116" t="e">
        <f t="shared" si="25"/>
        <v>#REF!</v>
      </c>
      <c r="AZ72" s="116" t="e">
        <f t="shared" si="25"/>
        <v>#REF!</v>
      </c>
      <c r="BA72" s="116" t="e">
        <f t="shared" si="25"/>
        <v>#REF!</v>
      </c>
      <c r="BB72" s="116" t="e">
        <f t="shared" si="25"/>
        <v>#REF!</v>
      </c>
      <c r="BC72" s="116" t="e">
        <f t="shared" si="25"/>
        <v>#REF!</v>
      </c>
      <c r="BD72" s="116" t="e">
        <f t="shared" si="25"/>
        <v>#REF!</v>
      </c>
      <c r="BE72" s="116" t="e">
        <f t="shared" si="25"/>
        <v>#REF!</v>
      </c>
      <c r="BF72" s="116" t="e">
        <f t="shared" si="25"/>
        <v>#REF!</v>
      </c>
      <c r="BG72" s="116" t="e">
        <f t="shared" si="25"/>
        <v>#REF!</v>
      </c>
      <c r="BH72" s="116" t="e">
        <f t="shared" si="25"/>
        <v>#REF!</v>
      </c>
      <c r="BI72" s="116" t="e">
        <f t="shared" si="25"/>
        <v>#REF!</v>
      </c>
      <c r="BJ72" s="116" t="e">
        <f t="shared" si="25"/>
        <v>#REF!</v>
      </c>
      <c r="BK72" s="116" t="e">
        <f t="shared" si="25"/>
        <v>#REF!</v>
      </c>
      <c r="BL72" s="116" t="e">
        <f t="shared" si="25"/>
        <v>#REF!</v>
      </c>
      <c r="BM72" s="116" t="e">
        <f t="shared" si="25"/>
        <v>#REF!</v>
      </c>
      <c r="BN72" s="116" t="e">
        <f t="shared" si="25"/>
        <v>#REF!</v>
      </c>
      <c r="BO72" s="116" t="e">
        <f t="shared" si="25"/>
        <v>#REF!</v>
      </c>
      <c r="BP72" s="116" t="e">
        <f t="shared" si="25"/>
        <v>#REF!</v>
      </c>
      <c r="BQ72" s="116" t="e">
        <f t="shared" si="25"/>
        <v>#REF!</v>
      </c>
      <c r="BR72" s="116" t="e">
        <f t="shared" si="25"/>
        <v>#REF!</v>
      </c>
      <c r="BS72" s="116" t="e">
        <f t="shared" si="25"/>
        <v>#REF!</v>
      </c>
      <c r="BT72" s="116" t="e">
        <f t="shared" si="25"/>
        <v>#REF!</v>
      </c>
      <c r="BU72" s="116" t="e">
        <f t="shared" si="25"/>
        <v>#REF!</v>
      </c>
      <c r="BV72" s="116" t="e">
        <f t="shared" si="25"/>
        <v>#REF!</v>
      </c>
      <c r="BW72" s="116" t="e">
        <f t="shared" si="25"/>
        <v>#REF!</v>
      </c>
      <c r="BX72" s="116" t="e">
        <f t="shared" si="25"/>
        <v>#REF!</v>
      </c>
      <c r="BY72" s="116" t="e">
        <f t="shared" si="25"/>
        <v>#REF!</v>
      </c>
      <c r="BZ72" s="116" t="e">
        <f t="shared" si="25"/>
        <v>#REF!</v>
      </c>
      <c r="CA72" s="116" t="e">
        <f t="shared" si="25"/>
        <v>#REF!</v>
      </c>
      <c r="CB72" s="116" t="e">
        <f t="shared" si="25"/>
        <v>#REF!</v>
      </c>
      <c r="CC72" s="116" t="e">
        <f t="shared" si="25"/>
        <v>#REF!</v>
      </c>
      <c r="CD72" s="116" t="e">
        <f t="shared" si="25"/>
        <v>#REF!</v>
      </c>
      <c r="CE72" s="116" t="e">
        <f t="shared" si="25"/>
        <v>#REF!</v>
      </c>
      <c r="CF72" s="116" t="e">
        <f t="shared" si="25"/>
        <v>#REF!</v>
      </c>
      <c r="CG72" s="116" t="e">
        <f t="shared" si="25"/>
        <v>#REF!</v>
      </c>
      <c r="CH72" s="116" t="e">
        <f t="shared" si="25"/>
        <v>#REF!</v>
      </c>
      <c r="CI72" s="116" t="e">
        <f t="shared" si="25"/>
        <v>#REF!</v>
      </c>
      <c r="CJ72" s="116" t="e">
        <f t="shared" si="25"/>
        <v>#REF!</v>
      </c>
      <c r="CK72" s="116" t="e">
        <f t="shared" si="25"/>
        <v>#REF!</v>
      </c>
      <c r="CL72" s="116" t="e">
        <f t="shared" si="25"/>
        <v>#REF!</v>
      </c>
      <c r="CM72" s="116" t="e">
        <f t="shared" si="25"/>
        <v>#REF!</v>
      </c>
      <c r="CN72" s="116" t="e">
        <f t="shared" si="25"/>
        <v>#REF!</v>
      </c>
      <c r="CO72" s="116" t="e">
        <f t="shared" si="25"/>
        <v>#REF!</v>
      </c>
      <c r="CP72" s="116" t="e">
        <f t="shared" si="25"/>
        <v>#REF!</v>
      </c>
    </row>
    <row r="73" spans="1:94" ht="14.25" customHeight="1">
      <c r="A73" s="117" t="s">
        <v>169</v>
      </c>
      <c r="B73" s="116"/>
      <c r="C73" s="116" t="e">
        <f t="shared" ref="C73:CP73" si="26">C12+C27+C43+C58</f>
        <v>#REF!</v>
      </c>
      <c r="D73" s="116" t="e">
        <f t="shared" si="26"/>
        <v>#REF!</v>
      </c>
      <c r="E73" s="116" t="e">
        <f t="shared" si="26"/>
        <v>#REF!</v>
      </c>
      <c r="F73" s="116" t="e">
        <f t="shared" si="26"/>
        <v>#REF!</v>
      </c>
      <c r="G73" s="116" t="e">
        <f t="shared" si="26"/>
        <v>#REF!</v>
      </c>
      <c r="H73" s="116" t="e">
        <f t="shared" si="26"/>
        <v>#REF!</v>
      </c>
      <c r="I73" s="116" t="e">
        <f t="shared" si="26"/>
        <v>#REF!</v>
      </c>
      <c r="J73" s="116" t="e">
        <f t="shared" si="26"/>
        <v>#REF!</v>
      </c>
      <c r="K73" s="116" t="e">
        <f t="shared" si="26"/>
        <v>#REF!</v>
      </c>
      <c r="L73" s="116" t="e">
        <f t="shared" si="26"/>
        <v>#REF!</v>
      </c>
      <c r="M73" s="116" t="e">
        <f t="shared" si="26"/>
        <v>#REF!</v>
      </c>
      <c r="N73" s="116" t="e">
        <f t="shared" si="26"/>
        <v>#REF!</v>
      </c>
      <c r="O73" s="116" t="e">
        <f t="shared" si="26"/>
        <v>#REF!</v>
      </c>
      <c r="P73" s="116" t="e">
        <f t="shared" si="26"/>
        <v>#REF!</v>
      </c>
      <c r="Q73" s="116" t="e">
        <f t="shared" si="26"/>
        <v>#REF!</v>
      </c>
      <c r="R73" s="116" t="e">
        <f t="shared" si="26"/>
        <v>#REF!</v>
      </c>
      <c r="S73" s="116" t="e">
        <f t="shared" si="26"/>
        <v>#REF!</v>
      </c>
      <c r="T73" s="116" t="e">
        <f t="shared" si="26"/>
        <v>#REF!</v>
      </c>
      <c r="U73" s="116" t="e">
        <f t="shared" si="26"/>
        <v>#REF!</v>
      </c>
      <c r="V73" s="116" t="e">
        <f t="shared" si="26"/>
        <v>#REF!</v>
      </c>
      <c r="W73" s="116" t="e">
        <f t="shared" si="26"/>
        <v>#REF!</v>
      </c>
      <c r="X73" s="116" t="e">
        <f t="shared" si="26"/>
        <v>#REF!</v>
      </c>
      <c r="Y73" s="116" t="e">
        <f t="shared" si="26"/>
        <v>#REF!</v>
      </c>
      <c r="Z73" s="116" t="e">
        <f t="shared" si="26"/>
        <v>#REF!</v>
      </c>
      <c r="AA73" s="116" t="e">
        <f t="shared" si="26"/>
        <v>#REF!</v>
      </c>
      <c r="AB73" s="116" t="e">
        <f t="shared" si="26"/>
        <v>#REF!</v>
      </c>
      <c r="AC73" s="116" t="e">
        <f t="shared" si="26"/>
        <v>#REF!</v>
      </c>
      <c r="AD73" s="116" t="e">
        <f t="shared" si="26"/>
        <v>#REF!</v>
      </c>
      <c r="AE73" s="116" t="e">
        <f t="shared" si="26"/>
        <v>#REF!</v>
      </c>
      <c r="AF73" s="116" t="e">
        <f t="shared" si="26"/>
        <v>#REF!</v>
      </c>
      <c r="AG73" s="116" t="e">
        <f t="shared" si="26"/>
        <v>#REF!</v>
      </c>
      <c r="AH73" s="116" t="e">
        <f t="shared" si="26"/>
        <v>#REF!</v>
      </c>
      <c r="AI73" s="116" t="e">
        <f t="shared" si="26"/>
        <v>#REF!</v>
      </c>
      <c r="AJ73" s="116" t="e">
        <f t="shared" si="26"/>
        <v>#REF!</v>
      </c>
      <c r="AK73" s="116" t="e">
        <f t="shared" si="26"/>
        <v>#REF!</v>
      </c>
      <c r="AL73" s="116" t="e">
        <f t="shared" si="26"/>
        <v>#REF!</v>
      </c>
      <c r="AM73" s="116" t="e">
        <f t="shared" si="26"/>
        <v>#REF!</v>
      </c>
      <c r="AN73" s="116" t="e">
        <f t="shared" si="26"/>
        <v>#REF!</v>
      </c>
      <c r="AO73" s="116" t="e">
        <f t="shared" si="26"/>
        <v>#REF!</v>
      </c>
      <c r="AP73" s="116" t="e">
        <f t="shared" si="26"/>
        <v>#REF!</v>
      </c>
      <c r="AQ73" s="116" t="e">
        <f t="shared" si="26"/>
        <v>#REF!</v>
      </c>
      <c r="AR73" s="116" t="e">
        <f t="shared" si="26"/>
        <v>#REF!</v>
      </c>
      <c r="AS73" s="116" t="e">
        <f t="shared" si="26"/>
        <v>#REF!</v>
      </c>
      <c r="AT73" s="116" t="e">
        <f t="shared" si="26"/>
        <v>#REF!</v>
      </c>
      <c r="AU73" s="116" t="e">
        <f t="shared" si="26"/>
        <v>#REF!</v>
      </c>
      <c r="AV73" s="116" t="e">
        <f t="shared" si="26"/>
        <v>#REF!</v>
      </c>
      <c r="AW73" s="116" t="e">
        <f t="shared" si="26"/>
        <v>#REF!</v>
      </c>
      <c r="AX73" s="116" t="e">
        <f t="shared" si="26"/>
        <v>#REF!</v>
      </c>
      <c r="AY73" s="116" t="e">
        <f t="shared" si="26"/>
        <v>#REF!</v>
      </c>
      <c r="AZ73" s="116" t="e">
        <f t="shared" si="26"/>
        <v>#REF!</v>
      </c>
      <c r="BA73" s="116" t="e">
        <f t="shared" si="26"/>
        <v>#REF!</v>
      </c>
      <c r="BB73" s="116" t="e">
        <f t="shared" si="26"/>
        <v>#REF!</v>
      </c>
      <c r="BC73" s="116" t="e">
        <f t="shared" si="26"/>
        <v>#REF!</v>
      </c>
      <c r="BD73" s="116" t="e">
        <f t="shared" si="26"/>
        <v>#REF!</v>
      </c>
      <c r="BE73" s="116" t="e">
        <f t="shared" si="26"/>
        <v>#REF!</v>
      </c>
      <c r="BF73" s="116" t="e">
        <f t="shared" si="26"/>
        <v>#REF!</v>
      </c>
      <c r="BG73" s="116" t="e">
        <f t="shared" si="26"/>
        <v>#REF!</v>
      </c>
      <c r="BH73" s="116" t="e">
        <f t="shared" si="26"/>
        <v>#REF!</v>
      </c>
      <c r="BI73" s="116" t="e">
        <f t="shared" si="26"/>
        <v>#REF!</v>
      </c>
      <c r="BJ73" s="116" t="e">
        <f t="shared" si="26"/>
        <v>#REF!</v>
      </c>
      <c r="BK73" s="116" t="e">
        <f t="shared" si="26"/>
        <v>#REF!</v>
      </c>
      <c r="BL73" s="116" t="e">
        <f t="shared" si="26"/>
        <v>#REF!</v>
      </c>
      <c r="BM73" s="116" t="e">
        <f t="shared" si="26"/>
        <v>#REF!</v>
      </c>
      <c r="BN73" s="116" t="e">
        <f t="shared" si="26"/>
        <v>#REF!</v>
      </c>
      <c r="BO73" s="116" t="e">
        <f t="shared" si="26"/>
        <v>#REF!</v>
      </c>
      <c r="BP73" s="116" t="e">
        <f t="shared" si="26"/>
        <v>#REF!</v>
      </c>
      <c r="BQ73" s="116" t="e">
        <f t="shared" si="26"/>
        <v>#REF!</v>
      </c>
      <c r="BR73" s="116" t="e">
        <f t="shared" si="26"/>
        <v>#REF!</v>
      </c>
      <c r="BS73" s="116" t="e">
        <f t="shared" si="26"/>
        <v>#REF!</v>
      </c>
      <c r="BT73" s="116" t="e">
        <f t="shared" si="26"/>
        <v>#REF!</v>
      </c>
      <c r="BU73" s="116" t="e">
        <f t="shared" si="26"/>
        <v>#REF!</v>
      </c>
      <c r="BV73" s="116" t="e">
        <f t="shared" si="26"/>
        <v>#REF!</v>
      </c>
      <c r="BW73" s="116" t="e">
        <f t="shared" si="26"/>
        <v>#REF!</v>
      </c>
      <c r="BX73" s="116" t="e">
        <f t="shared" si="26"/>
        <v>#REF!</v>
      </c>
      <c r="BY73" s="116" t="e">
        <f t="shared" si="26"/>
        <v>#REF!</v>
      </c>
      <c r="BZ73" s="116" t="e">
        <f t="shared" si="26"/>
        <v>#REF!</v>
      </c>
      <c r="CA73" s="116" t="e">
        <f t="shared" si="26"/>
        <v>#REF!</v>
      </c>
      <c r="CB73" s="116" t="e">
        <f t="shared" si="26"/>
        <v>#REF!</v>
      </c>
      <c r="CC73" s="116" t="e">
        <f t="shared" si="26"/>
        <v>#REF!</v>
      </c>
      <c r="CD73" s="116" t="e">
        <f t="shared" si="26"/>
        <v>#REF!</v>
      </c>
      <c r="CE73" s="116" t="e">
        <f t="shared" si="26"/>
        <v>#REF!</v>
      </c>
      <c r="CF73" s="116" t="e">
        <f t="shared" si="26"/>
        <v>#REF!</v>
      </c>
      <c r="CG73" s="116" t="e">
        <f t="shared" si="26"/>
        <v>#REF!</v>
      </c>
      <c r="CH73" s="116" t="e">
        <f t="shared" si="26"/>
        <v>#REF!</v>
      </c>
      <c r="CI73" s="116" t="e">
        <f t="shared" si="26"/>
        <v>#REF!</v>
      </c>
      <c r="CJ73" s="116" t="e">
        <f t="shared" si="26"/>
        <v>#REF!</v>
      </c>
      <c r="CK73" s="116" t="e">
        <f t="shared" si="26"/>
        <v>#REF!</v>
      </c>
      <c r="CL73" s="116" t="e">
        <f t="shared" si="26"/>
        <v>#REF!</v>
      </c>
      <c r="CM73" s="116" t="e">
        <f t="shared" si="26"/>
        <v>#REF!</v>
      </c>
      <c r="CN73" s="116" t="e">
        <f t="shared" si="26"/>
        <v>#REF!</v>
      </c>
      <c r="CO73" s="116" t="e">
        <f t="shared" si="26"/>
        <v>#REF!</v>
      </c>
      <c r="CP73" s="116" t="e">
        <f t="shared" si="26"/>
        <v>#REF!</v>
      </c>
    </row>
    <row r="74" spans="1:94" ht="14.25" customHeight="1">
      <c r="A74" s="117" t="s">
        <v>170</v>
      </c>
      <c r="B74" s="116"/>
      <c r="C74" s="116" t="e">
        <f t="shared" ref="C74:CP74" si="27">C13+C28+C44+C59</f>
        <v>#REF!</v>
      </c>
      <c r="D74" s="116" t="e">
        <f t="shared" si="27"/>
        <v>#REF!</v>
      </c>
      <c r="E74" s="116" t="e">
        <f t="shared" si="27"/>
        <v>#REF!</v>
      </c>
      <c r="F74" s="116" t="e">
        <f t="shared" si="27"/>
        <v>#REF!</v>
      </c>
      <c r="G74" s="116" t="e">
        <f t="shared" si="27"/>
        <v>#REF!</v>
      </c>
      <c r="H74" s="116" t="e">
        <f t="shared" si="27"/>
        <v>#REF!</v>
      </c>
      <c r="I74" s="116" t="e">
        <f t="shared" si="27"/>
        <v>#REF!</v>
      </c>
      <c r="J74" s="116" t="e">
        <f t="shared" si="27"/>
        <v>#REF!</v>
      </c>
      <c r="K74" s="116" t="e">
        <f t="shared" si="27"/>
        <v>#REF!</v>
      </c>
      <c r="L74" s="116" t="e">
        <f t="shared" si="27"/>
        <v>#REF!</v>
      </c>
      <c r="M74" s="116" t="e">
        <f t="shared" si="27"/>
        <v>#REF!</v>
      </c>
      <c r="N74" s="116" t="e">
        <f t="shared" si="27"/>
        <v>#REF!</v>
      </c>
      <c r="O74" s="116" t="e">
        <f t="shared" si="27"/>
        <v>#REF!</v>
      </c>
      <c r="P74" s="116" t="e">
        <f t="shared" si="27"/>
        <v>#REF!</v>
      </c>
      <c r="Q74" s="116" t="e">
        <f t="shared" si="27"/>
        <v>#REF!</v>
      </c>
      <c r="R74" s="116" t="e">
        <f t="shared" si="27"/>
        <v>#REF!</v>
      </c>
      <c r="S74" s="116" t="e">
        <f t="shared" si="27"/>
        <v>#REF!</v>
      </c>
      <c r="T74" s="116" t="e">
        <f t="shared" si="27"/>
        <v>#REF!</v>
      </c>
      <c r="U74" s="116" t="e">
        <f t="shared" si="27"/>
        <v>#REF!</v>
      </c>
      <c r="V74" s="116" t="e">
        <f t="shared" si="27"/>
        <v>#REF!</v>
      </c>
      <c r="W74" s="116" t="e">
        <f t="shared" si="27"/>
        <v>#REF!</v>
      </c>
      <c r="X74" s="116" t="e">
        <f t="shared" si="27"/>
        <v>#REF!</v>
      </c>
      <c r="Y74" s="116" t="e">
        <f t="shared" si="27"/>
        <v>#REF!</v>
      </c>
      <c r="Z74" s="116" t="e">
        <f t="shared" si="27"/>
        <v>#REF!</v>
      </c>
      <c r="AA74" s="116" t="e">
        <f t="shared" si="27"/>
        <v>#REF!</v>
      </c>
      <c r="AB74" s="116" t="e">
        <f t="shared" si="27"/>
        <v>#REF!</v>
      </c>
      <c r="AC74" s="116" t="e">
        <f t="shared" si="27"/>
        <v>#REF!</v>
      </c>
      <c r="AD74" s="116" t="e">
        <f t="shared" si="27"/>
        <v>#REF!</v>
      </c>
      <c r="AE74" s="116" t="e">
        <f t="shared" si="27"/>
        <v>#REF!</v>
      </c>
      <c r="AF74" s="116" t="e">
        <f t="shared" si="27"/>
        <v>#REF!</v>
      </c>
      <c r="AG74" s="116" t="e">
        <f t="shared" si="27"/>
        <v>#REF!</v>
      </c>
      <c r="AH74" s="116" t="e">
        <f t="shared" si="27"/>
        <v>#REF!</v>
      </c>
      <c r="AI74" s="116" t="e">
        <f t="shared" si="27"/>
        <v>#REF!</v>
      </c>
      <c r="AJ74" s="116" t="e">
        <f t="shared" si="27"/>
        <v>#REF!</v>
      </c>
      <c r="AK74" s="116" t="e">
        <f t="shared" si="27"/>
        <v>#REF!</v>
      </c>
      <c r="AL74" s="116" t="e">
        <f t="shared" si="27"/>
        <v>#REF!</v>
      </c>
      <c r="AM74" s="116" t="e">
        <f t="shared" si="27"/>
        <v>#REF!</v>
      </c>
      <c r="AN74" s="116" t="e">
        <f t="shared" si="27"/>
        <v>#REF!</v>
      </c>
      <c r="AO74" s="116" t="e">
        <f t="shared" si="27"/>
        <v>#REF!</v>
      </c>
      <c r="AP74" s="116" t="e">
        <f t="shared" si="27"/>
        <v>#REF!</v>
      </c>
      <c r="AQ74" s="116" t="e">
        <f t="shared" si="27"/>
        <v>#REF!</v>
      </c>
      <c r="AR74" s="116" t="e">
        <f t="shared" si="27"/>
        <v>#REF!</v>
      </c>
      <c r="AS74" s="116" t="e">
        <f t="shared" si="27"/>
        <v>#REF!</v>
      </c>
      <c r="AT74" s="116" t="e">
        <f t="shared" si="27"/>
        <v>#REF!</v>
      </c>
      <c r="AU74" s="116" t="e">
        <f t="shared" si="27"/>
        <v>#REF!</v>
      </c>
      <c r="AV74" s="116" t="e">
        <f t="shared" si="27"/>
        <v>#REF!</v>
      </c>
      <c r="AW74" s="116" t="e">
        <f t="shared" si="27"/>
        <v>#REF!</v>
      </c>
      <c r="AX74" s="116" t="e">
        <f t="shared" si="27"/>
        <v>#REF!</v>
      </c>
      <c r="AY74" s="116" t="e">
        <f t="shared" si="27"/>
        <v>#REF!</v>
      </c>
      <c r="AZ74" s="116" t="e">
        <f t="shared" si="27"/>
        <v>#REF!</v>
      </c>
      <c r="BA74" s="116" t="e">
        <f t="shared" si="27"/>
        <v>#REF!</v>
      </c>
      <c r="BB74" s="116" t="e">
        <f t="shared" si="27"/>
        <v>#REF!</v>
      </c>
      <c r="BC74" s="116" t="e">
        <f t="shared" si="27"/>
        <v>#REF!</v>
      </c>
      <c r="BD74" s="116" t="e">
        <f t="shared" si="27"/>
        <v>#REF!</v>
      </c>
      <c r="BE74" s="116" t="e">
        <f t="shared" si="27"/>
        <v>#REF!</v>
      </c>
      <c r="BF74" s="116" t="e">
        <f t="shared" si="27"/>
        <v>#REF!</v>
      </c>
      <c r="BG74" s="116" t="e">
        <f t="shared" si="27"/>
        <v>#REF!</v>
      </c>
      <c r="BH74" s="116" t="e">
        <f t="shared" si="27"/>
        <v>#REF!</v>
      </c>
      <c r="BI74" s="116" t="e">
        <f t="shared" si="27"/>
        <v>#REF!</v>
      </c>
      <c r="BJ74" s="116" t="e">
        <f t="shared" si="27"/>
        <v>#REF!</v>
      </c>
      <c r="BK74" s="116" t="e">
        <f t="shared" si="27"/>
        <v>#REF!</v>
      </c>
      <c r="BL74" s="116" t="e">
        <f t="shared" si="27"/>
        <v>#REF!</v>
      </c>
      <c r="BM74" s="116" t="e">
        <f t="shared" si="27"/>
        <v>#REF!</v>
      </c>
      <c r="BN74" s="116" t="e">
        <f t="shared" si="27"/>
        <v>#REF!</v>
      </c>
      <c r="BO74" s="116" t="e">
        <f t="shared" si="27"/>
        <v>#REF!</v>
      </c>
      <c r="BP74" s="116" t="e">
        <f t="shared" si="27"/>
        <v>#REF!</v>
      </c>
      <c r="BQ74" s="116" t="e">
        <f t="shared" si="27"/>
        <v>#REF!</v>
      </c>
      <c r="BR74" s="116" t="e">
        <f t="shared" si="27"/>
        <v>#REF!</v>
      </c>
      <c r="BS74" s="116" t="e">
        <f t="shared" si="27"/>
        <v>#REF!</v>
      </c>
      <c r="BT74" s="116" t="e">
        <f t="shared" si="27"/>
        <v>#REF!</v>
      </c>
      <c r="BU74" s="116" t="e">
        <f t="shared" si="27"/>
        <v>#REF!</v>
      </c>
      <c r="BV74" s="116" t="e">
        <f t="shared" si="27"/>
        <v>#REF!</v>
      </c>
      <c r="BW74" s="116" t="e">
        <f t="shared" si="27"/>
        <v>#REF!</v>
      </c>
      <c r="BX74" s="116" t="e">
        <f t="shared" si="27"/>
        <v>#REF!</v>
      </c>
      <c r="BY74" s="116" t="e">
        <f t="shared" si="27"/>
        <v>#REF!</v>
      </c>
      <c r="BZ74" s="116" t="e">
        <f t="shared" si="27"/>
        <v>#REF!</v>
      </c>
      <c r="CA74" s="116" t="e">
        <f t="shared" si="27"/>
        <v>#REF!</v>
      </c>
      <c r="CB74" s="116" t="e">
        <f t="shared" si="27"/>
        <v>#REF!</v>
      </c>
      <c r="CC74" s="116" t="e">
        <f t="shared" si="27"/>
        <v>#REF!</v>
      </c>
      <c r="CD74" s="116" t="e">
        <f t="shared" si="27"/>
        <v>#REF!</v>
      </c>
      <c r="CE74" s="116" t="e">
        <f t="shared" si="27"/>
        <v>#REF!</v>
      </c>
      <c r="CF74" s="116" t="e">
        <f t="shared" si="27"/>
        <v>#REF!</v>
      </c>
      <c r="CG74" s="116" t="e">
        <f t="shared" si="27"/>
        <v>#REF!</v>
      </c>
      <c r="CH74" s="116" t="e">
        <f t="shared" si="27"/>
        <v>#REF!</v>
      </c>
      <c r="CI74" s="116" t="e">
        <f t="shared" si="27"/>
        <v>#REF!</v>
      </c>
      <c r="CJ74" s="116" t="e">
        <f t="shared" si="27"/>
        <v>#REF!</v>
      </c>
      <c r="CK74" s="116" t="e">
        <f t="shared" si="27"/>
        <v>#REF!</v>
      </c>
      <c r="CL74" s="116" t="e">
        <f t="shared" si="27"/>
        <v>#REF!</v>
      </c>
      <c r="CM74" s="116" t="e">
        <f t="shared" si="27"/>
        <v>#REF!</v>
      </c>
      <c r="CN74" s="116" t="e">
        <f t="shared" si="27"/>
        <v>#REF!</v>
      </c>
      <c r="CO74" s="116" t="e">
        <f t="shared" si="27"/>
        <v>#REF!</v>
      </c>
      <c r="CP74" s="116" t="e">
        <f t="shared" si="27"/>
        <v>#REF!</v>
      </c>
    </row>
    <row r="75" spans="1:94" ht="14.25" customHeight="1">
      <c r="A75" s="118" t="s">
        <v>171</v>
      </c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</row>
    <row r="76" spans="1:94" ht="14.25" customHeight="1">
      <c r="A76" s="120" t="s">
        <v>172</v>
      </c>
      <c r="B76" s="119"/>
      <c r="C76" s="119" t="e">
        <f t="shared" ref="C76:CP76" si="28">C73</f>
        <v>#REF!</v>
      </c>
      <c r="D76" s="119" t="e">
        <f t="shared" si="28"/>
        <v>#REF!</v>
      </c>
      <c r="E76" s="119" t="e">
        <f t="shared" si="28"/>
        <v>#REF!</v>
      </c>
      <c r="F76" s="119" t="e">
        <f t="shared" si="28"/>
        <v>#REF!</v>
      </c>
      <c r="G76" s="119" t="e">
        <f t="shared" si="28"/>
        <v>#REF!</v>
      </c>
      <c r="H76" s="119" t="e">
        <f t="shared" si="28"/>
        <v>#REF!</v>
      </c>
      <c r="I76" s="119" t="e">
        <f t="shared" si="28"/>
        <v>#REF!</v>
      </c>
      <c r="J76" s="119" t="e">
        <f t="shared" si="28"/>
        <v>#REF!</v>
      </c>
      <c r="K76" s="119" t="e">
        <f t="shared" si="28"/>
        <v>#REF!</v>
      </c>
      <c r="L76" s="119" t="e">
        <f t="shared" si="28"/>
        <v>#REF!</v>
      </c>
      <c r="M76" s="119" t="e">
        <f t="shared" si="28"/>
        <v>#REF!</v>
      </c>
      <c r="N76" s="119" t="e">
        <f t="shared" si="28"/>
        <v>#REF!</v>
      </c>
      <c r="O76" s="119" t="e">
        <f t="shared" si="28"/>
        <v>#REF!</v>
      </c>
      <c r="P76" s="119" t="e">
        <f t="shared" si="28"/>
        <v>#REF!</v>
      </c>
      <c r="Q76" s="119" t="e">
        <f t="shared" si="28"/>
        <v>#REF!</v>
      </c>
      <c r="R76" s="119" t="e">
        <f t="shared" si="28"/>
        <v>#REF!</v>
      </c>
      <c r="S76" s="119" t="e">
        <f t="shared" si="28"/>
        <v>#REF!</v>
      </c>
      <c r="T76" s="119" t="e">
        <f t="shared" si="28"/>
        <v>#REF!</v>
      </c>
      <c r="U76" s="119" t="e">
        <f t="shared" si="28"/>
        <v>#REF!</v>
      </c>
      <c r="V76" s="119" t="e">
        <f t="shared" si="28"/>
        <v>#REF!</v>
      </c>
      <c r="W76" s="119" t="e">
        <f t="shared" si="28"/>
        <v>#REF!</v>
      </c>
      <c r="X76" s="119" t="e">
        <f t="shared" si="28"/>
        <v>#REF!</v>
      </c>
      <c r="Y76" s="119" t="e">
        <f t="shared" si="28"/>
        <v>#REF!</v>
      </c>
      <c r="Z76" s="119" t="e">
        <f t="shared" si="28"/>
        <v>#REF!</v>
      </c>
      <c r="AA76" s="119" t="e">
        <f t="shared" si="28"/>
        <v>#REF!</v>
      </c>
      <c r="AB76" s="119" t="e">
        <f t="shared" si="28"/>
        <v>#REF!</v>
      </c>
      <c r="AC76" s="119" t="e">
        <f t="shared" si="28"/>
        <v>#REF!</v>
      </c>
      <c r="AD76" s="119" t="e">
        <f t="shared" si="28"/>
        <v>#REF!</v>
      </c>
      <c r="AE76" s="119" t="e">
        <f t="shared" si="28"/>
        <v>#REF!</v>
      </c>
      <c r="AF76" s="119" t="e">
        <f t="shared" si="28"/>
        <v>#REF!</v>
      </c>
      <c r="AG76" s="119" t="e">
        <f t="shared" si="28"/>
        <v>#REF!</v>
      </c>
      <c r="AH76" s="119" t="e">
        <f t="shared" si="28"/>
        <v>#REF!</v>
      </c>
      <c r="AI76" s="119" t="e">
        <f t="shared" si="28"/>
        <v>#REF!</v>
      </c>
      <c r="AJ76" s="119" t="e">
        <f t="shared" si="28"/>
        <v>#REF!</v>
      </c>
      <c r="AK76" s="119" t="e">
        <f t="shared" si="28"/>
        <v>#REF!</v>
      </c>
      <c r="AL76" s="119" t="e">
        <f t="shared" si="28"/>
        <v>#REF!</v>
      </c>
      <c r="AM76" s="119" t="e">
        <f t="shared" si="28"/>
        <v>#REF!</v>
      </c>
      <c r="AN76" s="119" t="e">
        <f t="shared" si="28"/>
        <v>#REF!</v>
      </c>
      <c r="AO76" s="119" t="e">
        <f t="shared" si="28"/>
        <v>#REF!</v>
      </c>
      <c r="AP76" s="119" t="e">
        <f t="shared" si="28"/>
        <v>#REF!</v>
      </c>
      <c r="AQ76" s="119" t="e">
        <f t="shared" si="28"/>
        <v>#REF!</v>
      </c>
      <c r="AR76" s="119" t="e">
        <f t="shared" si="28"/>
        <v>#REF!</v>
      </c>
      <c r="AS76" s="119" t="e">
        <f t="shared" si="28"/>
        <v>#REF!</v>
      </c>
      <c r="AT76" s="119" t="e">
        <f t="shared" si="28"/>
        <v>#REF!</v>
      </c>
      <c r="AU76" s="119" t="e">
        <f t="shared" si="28"/>
        <v>#REF!</v>
      </c>
      <c r="AV76" s="119" t="e">
        <f t="shared" si="28"/>
        <v>#REF!</v>
      </c>
      <c r="AW76" s="119" t="e">
        <f t="shared" si="28"/>
        <v>#REF!</v>
      </c>
      <c r="AX76" s="119" t="e">
        <f t="shared" si="28"/>
        <v>#REF!</v>
      </c>
      <c r="AY76" s="119" t="e">
        <f t="shared" si="28"/>
        <v>#REF!</v>
      </c>
      <c r="AZ76" s="119" t="e">
        <f t="shared" si="28"/>
        <v>#REF!</v>
      </c>
      <c r="BA76" s="119" t="e">
        <f t="shared" si="28"/>
        <v>#REF!</v>
      </c>
      <c r="BB76" s="119" t="e">
        <f t="shared" si="28"/>
        <v>#REF!</v>
      </c>
      <c r="BC76" s="119" t="e">
        <f t="shared" si="28"/>
        <v>#REF!</v>
      </c>
      <c r="BD76" s="119" t="e">
        <f t="shared" si="28"/>
        <v>#REF!</v>
      </c>
      <c r="BE76" s="119" t="e">
        <f t="shared" si="28"/>
        <v>#REF!</v>
      </c>
      <c r="BF76" s="119" t="e">
        <f t="shared" si="28"/>
        <v>#REF!</v>
      </c>
      <c r="BG76" s="119" t="e">
        <f t="shared" si="28"/>
        <v>#REF!</v>
      </c>
      <c r="BH76" s="119" t="e">
        <f t="shared" si="28"/>
        <v>#REF!</v>
      </c>
      <c r="BI76" s="119" t="e">
        <f t="shared" si="28"/>
        <v>#REF!</v>
      </c>
      <c r="BJ76" s="119" t="e">
        <f t="shared" si="28"/>
        <v>#REF!</v>
      </c>
      <c r="BK76" s="119" t="e">
        <f t="shared" si="28"/>
        <v>#REF!</v>
      </c>
      <c r="BL76" s="119" t="e">
        <f t="shared" si="28"/>
        <v>#REF!</v>
      </c>
      <c r="BM76" s="119" t="e">
        <f t="shared" si="28"/>
        <v>#REF!</v>
      </c>
      <c r="BN76" s="119" t="e">
        <f t="shared" si="28"/>
        <v>#REF!</v>
      </c>
      <c r="BO76" s="119" t="e">
        <f t="shared" si="28"/>
        <v>#REF!</v>
      </c>
      <c r="BP76" s="119" t="e">
        <f t="shared" si="28"/>
        <v>#REF!</v>
      </c>
      <c r="BQ76" s="119" t="e">
        <f t="shared" si="28"/>
        <v>#REF!</v>
      </c>
      <c r="BR76" s="119" t="e">
        <f t="shared" si="28"/>
        <v>#REF!</v>
      </c>
      <c r="BS76" s="119" t="e">
        <f t="shared" si="28"/>
        <v>#REF!</v>
      </c>
      <c r="BT76" s="119" t="e">
        <f t="shared" si="28"/>
        <v>#REF!</v>
      </c>
      <c r="BU76" s="119" t="e">
        <f t="shared" si="28"/>
        <v>#REF!</v>
      </c>
      <c r="BV76" s="119" t="e">
        <f t="shared" si="28"/>
        <v>#REF!</v>
      </c>
      <c r="BW76" s="119" t="e">
        <f t="shared" si="28"/>
        <v>#REF!</v>
      </c>
      <c r="BX76" s="119" t="e">
        <f t="shared" si="28"/>
        <v>#REF!</v>
      </c>
      <c r="BY76" s="119" t="e">
        <f t="shared" si="28"/>
        <v>#REF!</v>
      </c>
      <c r="BZ76" s="119" t="e">
        <f t="shared" si="28"/>
        <v>#REF!</v>
      </c>
      <c r="CA76" s="119" t="e">
        <f t="shared" si="28"/>
        <v>#REF!</v>
      </c>
      <c r="CB76" s="119" t="e">
        <f t="shared" si="28"/>
        <v>#REF!</v>
      </c>
      <c r="CC76" s="119" t="e">
        <f t="shared" si="28"/>
        <v>#REF!</v>
      </c>
      <c r="CD76" s="119" t="e">
        <f t="shared" si="28"/>
        <v>#REF!</v>
      </c>
      <c r="CE76" s="119" t="e">
        <f t="shared" si="28"/>
        <v>#REF!</v>
      </c>
      <c r="CF76" s="119" t="e">
        <f t="shared" si="28"/>
        <v>#REF!</v>
      </c>
      <c r="CG76" s="119" t="e">
        <f t="shared" si="28"/>
        <v>#REF!</v>
      </c>
      <c r="CH76" s="119" t="e">
        <f t="shared" si="28"/>
        <v>#REF!</v>
      </c>
      <c r="CI76" s="119" t="e">
        <f t="shared" si="28"/>
        <v>#REF!</v>
      </c>
      <c r="CJ76" s="119" t="e">
        <f t="shared" si="28"/>
        <v>#REF!</v>
      </c>
      <c r="CK76" s="119" t="e">
        <f t="shared" si="28"/>
        <v>#REF!</v>
      </c>
      <c r="CL76" s="119" t="e">
        <f t="shared" si="28"/>
        <v>#REF!</v>
      </c>
      <c r="CM76" s="119" t="e">
        <f t="shared" si="28"/>
        <v>#REF!</v>
      </c>
      <c r="CN76" s="119" t="e">
        <f t="shared" si="28"/>
        <v>#REF!</v>
      </c>
      <c r="CO76" s="119" t="e">
        <f t="shared" si="28"/>
        <v>#REF!</v>
      </c>
      <c r="CP76" s="119" t="e">
        <f t="shared" si="28"/>
        <v>#REF!</v>
      </c>
    </row>
    <row r="77" spans="1:94" ht="14.25" customHeight="1"/>
    <row r="78" spans="1:94" ht="14.25" customHeight="1">
      <c r="B78" s="51" t="e">
        <f>B70-0</f>
        <v>#REF!</v>
      </c>
      <c r="C78" s="51" t="e">
        <f t="shared" ref="C78:CP78" si="29">C70-B70</f>
        <v>#REF!</v>
      </c>
      <c r="D78" s="51" t="e">
        <f t="shared" si="29"/>
        <v>#REF!</v>
      </c>
      <c r="E78" s="51" t="e">
        <f t="shared" si="29"/>
        <v>#REF!</v>
      </c>
      <c r="F78" s="51" t="e">
        <f t="shared" si="29"/>
        <v>#REF!</v>
      </c>
      <c r="G78" s="51" t="e">
        <f t="shared" si="29"/>
        <v>#REF!</v>
      </c>
      <c r="H78" s="51" t="e">
        <f t="shared" si="29"/>
        <v>#REF!</v>
      </c>
      <c r="I78" s="51" t="e">
        <f t="shared" si="29"/>
        <v>#REF!</v>
      </c>
      <c r="J78" s="51" t="e">
        <f t="shared" si="29"/>
        <v>#REF!</v>
      </c>
      <c r="K78" s="51" t="e">
        <f t="shared" si="29"/>
        <v>#REF!</v>
      </c>
      <c r="L78" s="51" t="e">
        <f t="shared" si="29"/>
        <v>#REF!</v>
      </c>
      <c r="M78" s="51" t="e">
        <f t="shared" si="29"/>
        <v>#REF!</v>
      </c>
      <c r="N78" s="51" t="e">
        <f t="shared" si="29"/>
        <v>#REF!</v>
      </c>
      <c r="O78" s="51" t="e">
        <f t="shared" si="29"/>
        <v>#REF!</v>
      </c>
      <c r="P78" s="51" t="e">
        <f t="shared" si="29"/>
        <v>#REF!</v>
      </c>
      <c r="Q78" s="51" t="e">
        <f t="shared" si="29"/>
        <v>#REF!</v>
      </c>
      <c r="R78" s="51" t="e">
        <f t="shared" si="29"/>
        <v>#REF!</v>
      </c>
      <c r="S78" s="51" t="e">
        <f t="shared" si="29"/>
        <v>#REF!</v>
      </c>
      <c r="T78" s="51" t="e">
        <f t="shared" si="29"/>
        <v>#REF!</v>
      </c>
      <c r="U78" s="51" t="e">
        <f t="shared" si="29"/>
        <v>#REF!</v>
      </c>
      <c r="V78" s="51" t="e">
        <f t="shared" si="29"/>
        <v>#REF!</v>
      </c>
      <c r="W78" s="51" t="e">
        <f t="shared" si="29"/>
        <v>#REF!</v>
      </c>
      <c r="X78" s="51" t="e">
        <f t="shared" si="29"/>
        <v>#REF!</v>
      </c>
      <c r="Y78" s="51" t="e">
        <f t="shared" si="29"/>
        <v>#REF!</v>
      </c>
      <c r="Z78" s="51" t="e">
        <f t="shared" si="29"/>
        <v>#REF!</v>
      </c>
      <c r="AA78" s="51" t="e">
        <f t="shared" si="29"/>
        <v>#REF!</v>
      </c>
      <c r="AB78" s="51" t="e">
        <f t="shared" si="29"/>
        <v>#REF!</v>
      </c>
      <c r="AC78" s="51" t="e">
        <f t="shared" si="29"/>
        <v>#REF!</v>
      </c>
      <c r="AD78" s="51" t="e">
        <f t="shared" si="29"/>
        <v>#REF!</v>
      </c>
      <c r="AE78" s="51" t="e">
        <f t="shared" si="29"/>
        <v>#REF!</v>
      </c>
      <c r="AF78" s="51" t="e">
        <f t="shared" si="29"/>
        <v>#REF!</v>
      </c>
      <c r="AG78" s="51" t="e">
        <f t="shared" si="29"/>
        <v>#REF!</v>
      </c>
      <c r="AH78" s="51" t="e">
        <f t="shared" si="29"/>
        <v>#REF!</v>
      </c>
      <c r="AI78" s="51" t="e">
        <f t="shared" si="29"/>
        <v>#REF!</v>
      </c>
      <c r="AJ78" s="51" t="e">
        <f t="shared" si="29"/>
        <v>#REF!</v>
      </c>
      <c r="AK78" s="51" t="e">
        <f t="shared" si="29"/>
        <v>#REF!</v>
      </c>
      <c r="AL78" s="51" t="e">
        <f t="shared" si="29"/>
        <v>#REF!</v>
      </c>
      <c r="AM78" s="51" t="e">
        <f t="shared" si="29"/>
        <v>#REF!</v>
      </c>
      <c r="AN78" s="51" t="e">
        <f t="shared" si="29"/>
        <v>#REF!</v>
      </c>
      <c r="AO78" s="51" t="e">
        <f t="shared" si="29"/>
        <v>#REF!</v>
      </c>
      <c r="AP78" s="51" t="e">
        <f t="shared" si="29"/>
        <v>#REF!</v>
      </c>
      <c r="AQ78" s="51" t="e">
        <f t="shared" si="29"/>
        <v>#REF!</v>
      </c>
      <c r="AR78" s="51" t="e">
        <f t="shared" si="29"/>
        <v>#REF!</v>
      </c>
      <c r="AS78" s="51" t="e">
        <f t="shared" si="29"/>
        <v>#REF!</v>
      </c>
      <c r="AT78" s="51" t="e">
        <f t="shared" si="29"/>
        <v>#REF!</v>
      </c>
      <c r="AU78" s="51" t="e">
        <f t="shared" si="29"/>
        <v>#REF!</v>
      </c>
      <c r="AV78" s="51" t="e">
        <f t="shared" si="29"/>
        <v>#REF!</v>
      </c>
      <c r="AW78" s="51" t="e">
        <f t="shared" si="29"/>
        <v>#REF!</v>
      </c>
      <c r="AX78" s="51" t="e">
        <f t="shared" si="29"/>
        <v>#REF!</v>
      </c>
      <c r="AY78" s="51" t="e">
        <f t="shared" si="29"/>
        <v>#REF!</v>
      </c>
      <c r="AZ78" s="51" t="e">
        <f t="shared" si="29"/>
        <v>#REF!</v>
      </c>
      <c r="BA78" s="51" t="e">
        <f t="shared" si="29"/>
        <v>#REF!</v>
      </c>
      <c r="BB78" s="51" t="e">
        <f t="shared" si="29"/>
        <v>#REF!</v>
      </c>
      <c r="BC78" s="51" t="e">
        <f t="shared" si="29"/>
        <v>#REF!</v>
      </c>
      <c r="BD78" s="51" t="e">
        <f t="shared" si="29"/>
        <v>#REF!</v>
      </c>
      <c r="BE78" s="51" t="e">
        <f t="shared" si="29"/>
        <v>#REF!</v>
      </c>
      <c r="BF78" s="51" t="e">
        <f t="shared" si="29"/>
        <v>#REF!</v>
      </c>
      <c r="BG78" s="51" t="e">
        <f t="shared" si="29"/>
        <v>#REF!</v>
      </c>
      <c r="BH78" s="51" t="e">
        <f t="shared" si="29"/>
        <v>#REF!</v>
      </c>
      <c r="BI78" s="51" t="e">
        <f t="shared" si="29"/>
        <v>#REF!</v>
      </c>
      <c r="BJ78" s="51" t="e">
        <f t="shared" si="29"/>
        <v>#REF!</v>
      </c>
      <c r="BK78" s="51" t="e">
        <f t="shared" si="29"/>
        <v>#REF!</v>
      </c>
      <c r="BL78" s="51" t="e">
        <f t="shared" si="29"/>
        <v>#REF!</v>
      </c>
      <c r="BM78" s="51" t="e">
        <f t="shared" si="29"/>
        <v>#REF!</v>
      </c>
      <c r="BN78" s="51" t="e">
        <f t="shared" si="29"/>
        <v>#REF!</v>
      </c>
      <c r="BO78" s="51" t="e">
        <f t="shared" si="29"/>
        <v>#REF!</v>
      </c>
      <c r="BP78" s="51" t="e">
        <f t="shared" si="29"/>
        <v>#REF!</v>
      </c>
      <c r="BQ78" s="51" t="e">
        <f t="shared" si="29"/>
        <v>#REF!</v>
      </c>
      <c r="BR78" s="51" t="e">
        <f t="shared" si="29"/>
        <v>#REF!</v>
      </c>
      <c r="BS78" s="51" t="e">
        <f t="shared" si="29"/>
        <v>#REF!</v>
      </c>
      <c r="BT78" s="51" t="e">
        <f t="shared" si="29"/>
        <v>#REF!</v>
      </c>
      <c r="BU78" s="51" t="e">
        <f t="shared" si="29"/>
        <v>#REF!</v>
      </c>
      <c r="BV78" s="51" t="e">
        <f t="shared" si="29"/>
        <v>#REF!</v>
      </c>
      <c r="BW78" s="51" t="e">
        <f t="shared" si="29"/>
        <v>#REF!</v>
      </c>
      <c r="BX78" s="51" t="e">
        <f t="shared" si="29"/>
        <v>#REF!</v>
      </c>
      <c r="BY78" s="51" t="e">
        <f t="shared" si="29"/>
        <v>#REF!</v>
      </c>
      <c r="BZ78" s="51" t="e">
        <f t="shared" si="29"/>
        <v>#REF!</v>
      </c>
      <c r="CA78" s="51" t="e">
        <f t="shared" si="29"/>
        <v>#REF!</v>
      </c>
      <c r="CB78" s="51" t="e">
        <f t="shared" si="29"/>
        <v>#REF!</v>
      </c>
      <c r="CC78" s="51" t="e">
        <f t="shared" si="29"/>
        <v>#REF!</v>
      </c>
      <c r="CD78" s="51" t="e">
        <f t="shared" si="29"/>
        <v>#REF!</v>
      </c>
      <c r="CE78" s="51" t="e">
        <f t="shared" si="29"/>
        <v>#REF!</v>
      </c>
      <c r="CF78" s="51" t="e">
        <f t="shared" si="29"/>
        <v>#REF!</v>
      </c>
      <c r="CG78" s="51" t="e">
        <f t="shared" si="29"/>
        <v>#REF!</v>
      </c>
      <c r="CH78" s="51" t="e">
        <f t="shared" si="29"/>
        <v>#REF!</v>
      </c>
      <c r="CI78" s="51" t="e">
        <f t="shared" si="29"/>
        <v>#REF!</v>
      </c>
      <c r="CJ78" s="51" t="e">
        <f t="shared" si="29"/>
        <v>#REF!</v>
      </c>
      <c r="CK78" s="51" t="e">
        <f t="shared" si="29"/>
        <v>#REF!</v>
      </c>
      <c r="CL78" s="51" t="e">
        <f t="shared" si="29"/>
        <v>#REF!</v>
      </c>
      <c r="CM78" s="51" t="e">
        <f t="shared" si="29"/>
        <v>#REF!</v>
      </c>
      <c r="CN78" s="51" t="e">
        <f t="shared" si="29"/>
        <v>#REF!</v>
      </c>
      <c r="CO78" s="51" t="e">
        <f t="shared" si="29"/>
        <v>#REF!</v>
      </c>
      <c r="CP78" s="51" t="e">
        <f t="shared" si="29"/>
        <v>#REF!</v>
      </c>
    </row>
    <row r="79" spans="1:94" ht="14.25" customHeight="1">
      <c r="B79" s="51">
        <f t="shared" ref="B79:CP79" si="30">B74</f>
        <v>0</v>
      </c>
      <c r="C79" s="51" t="e">
        <f t="shared" si="30"/>
        <v>#REF!</v>
      </c>
      <c r="D79" s="51" t="e">
        <f t="shared" si="30"/>
        <v>#REF!</v>
      </c>
      <c r="E79" s="51" t="e">
        <f t="shared" si="30"/>
        <v>#REF!</v>
      </c>
      <c r="F79" s="51" t="e">
        <f t="shared" si="30"/>
        <v>#REF!</v>
      </c>
      <c r="G79" s="51" t="e">
        <f t="shared" si="30"/>
        <v>#REF!</v>
      </c>
      <c r="H79" s="51" t="e">
        <f t="shared" si="30"/>
        <v>#REF!</v>
      </c>
      <c r="I79" s="51" t="e">
        <f t="shared" si="30"/>
        <v>#REF!</v>
      </c>
      <c r="J79" s="51" t="e">
        <f t="shared" si="30"/>
        <v>#REF!</v>
      </c>
      <c r="K79" s="51" t="e">
        <f t="shared" si="30"/>
        <v>#REF!</v>
      </c>
      <c r="L79" s="51" t="e">
        <f t="shared" si="30"/>
        <v>#REF!</v>
      </c>
      <c r="M79" s="51" t="e">
        <f t="shared" si="30"/>
        <v>#REF!</v>
      </c>
      <c r="N79" s="51" t="e">
        <f t="shared" si="30"/>
        <v>#REF!</v>
      </c>
      <c r="O79" s="51" t="e">
        <f t="shared" si="30"/>
        <v>#REF!</v>
      </c>
      <c r="P79" s="51" t="e">
        <f t="shared" si="30"/>
        <v>#REF!</v>
      </c>
      <c r="Q79" s="51" t="e">
        <f t="shared" si="30"/>
        <v>#REF!</v>
      </c>
      <c r="R79" s="51" t="e">
        <f t="shared" si="30"/>
        <v>#REF!</v>
      </c>
      <c r="S79" s="51" t="e">
        <f t="shared" si="30"/>
        <v>#REF!</v>
      </c>
      <c r="T79" s="51" t="e">
        <f t="shared" si="30"/>
        <v>#REF!</v>
      </c>
      <c r="U79" s="51" t="e">
        <f t="shared" si="30"/>
        <v>#REF!</v>
      </c>
      <c r="V79" s="51" t="e">
        <f t="shared" si="30"/>
        <v>#REF!</v>
      </c>
      <c r="W79" s="51" t="e">
        <f t="shared" si="30"/>
        <v>#REF!</v>
      </c>
      <c r="X79" s="51" t="e">
        <f t="shared" si="30"/>
        <v>#REF!</v>
      </c>
      <c r="Y79" s="51" t="e">
        <f t="shared" si="30"/>
        <v>#REF!</v>
      </c>
      <c r="Z79" s="51" t="e">
        <f t="shared" si="30"/>
        <v>#REF!</v>
      </c>
      <c r="AA79" s="51" t="e">
        <f t="shared" si="30"/>
        <v>#REF!</v>
      </c>
      <c r="AB79" s="51" t="e">
        <f t="shared" si="30"/>
        <v>#REF!</v>
      </c>
      <c r="AC79" s="51" t="e">
        <f t="shared" si="30"/>
        <v>#REF!</v>
      </c>
      <c r="AD79" s="51" t="e">
        <f t="shared" si="30"/>
        <v>#REF!</v>
      </c>
      <c r="AE79" s="51" t="e">
        <f t="shared" si="30"/>
        <v>#REF!</v>
      </c>
      <c r="AF79" s="51" t="e">
        <f t="shared" si="30"/>
        <v>#REF!</v>
      </c>
      <c r="AG79" s="51" t="e">
        <f t="shared" si="30"/>
        <v>#REF!</v>
      </c>
      <c r="AH79" s="51" t="e">
        <f t="shared" si="30"/>
        <v>#REF!</v>
      </c>
      <c r="AI79" s="51" t="e">
        <f t="shared" si="30"/>
        <v>#REF!</v>
      </c>
      <c r="AJ79" s="51" t="e">
        <f t="shared" si="30"/>
        <v>#REF!</v>
      </c>
      <c r="AK79" s="51" t="e">
        <f t="shared" si="30"/>
        <v>#REF!</v>
      </c>
      <c r="AL79" s="51" t="e">
        <f t="shared" si="30"/>
        <v>#REF!</v>
      </c>
      <c r="AM79" s="51" t="e">
        <f t="shared" si="30"/>
        <v>#REF!</v>
      </c>
      <c r="AN79" s="51" t="e">
        <f t="shared" si="30"/>
        <v>#REF!</v>
      </c>
      <c r="AO79" s="51" t="e">
        <f t="shared" si="30"/>
        <v>#REF!</v>
      </c>
      <c r="AP79" s="51" t="e">
        <f t="shared" si="30"/>
        <v>#REF!</v>
      </c>
      <c r="AQ79" s="51" t="e">
        <f t="shared" si="30"/>
        <v>#REF!</v>
      </c>
      <c r="AR79" s="51" t="e">
        <f t="shared" si="30"/>
        <v>#REF!</v>
      </c>
      <c r="AS79" s="51" t="e">
        <f t="shared" si="30"/>
        <v>#REF!</v>
      </c>
      <c r="AT79" s="51" t="e">
        <f t="shared" si="30"/>
        <v>#REF!</v>
      </c>
      <c r="AU79" s="51" t="e">
        <f t="shared" si="30"/>
        <v>#REF!</v>
      </c>
      <c r="AV79" s="51" t="e">
        <f t="shared" si="30"/>
        <v>#REF!</v>
      </c>
      <c r="AW79" s="51" t="e">
        <f t="shared" si="30"/>
        <v>#REF!</v>
      </c>
      <c r="AX79" s="51" t="e">
        <f t="shared" si="30"/>
        <v>#REF!</v>
      </c>
      <c r="AY79" s="51" t="e">
        <f t="shared" si="30"/>
        <v>#REF!</v>
      </c>
      <c r="AZ79" s="51" t="e">
        <f t="shared" si="30"/>
        <v>#REF!</v>
      </c>
      <c r="BA79" s="51" t="e">
        <f t="shared" si="30"/>
        <v>#REF!</v>
      </c>
      <c r="BB79" s="51" t="e">
        <f t="shared" si="30"/>
        <v>#REF!</v>
      </c>
      <c r="BC79" s="51" t="e">
        <f t="shared" si="30"/>
        <v>#REF!</v>
      </c>
      <c r="BD79" s="51" t="e">
        <f t="shared" si="30"/>
        <v>#REF!</v>
      </c>
      <c r="BE79" s="51" t="e">
        <f t="shared" si="30"/>
        <v>#REF!</v>
      </c>
      <c r="BF79" s="51" t="e">
        <f t="shared" si="30"/>
        <v>#REF!</v>
      </c>
      <c r="BG79" s="51" t="e">
        <f t="shared" si="30"/>
        <v>#REF!</v>
      </c>
      <c r="BH79" s="51" t="e">
        <f t="shared" si="30"/>
        <v>#REF!</v>
      </c>
      <c r="BI79" s="51" t="e">
        <f t="shared" si="30"/>
        <v>#REF!</v>
      </c>
      <c r="BJ79" s="51" t="e">
        <f t="shared" si="30"/>
        <v>#REF!</v>
      </c>
      <c r="BK79" s="51" t="e">
        <f t="shared" si="30"/>
        <v>#REF!</v>
      </c>
      <c r="BL79" s="51" t="e">
        <f t="shared" si="30"/>
        <v>#REF!</v>
      </c>
      <c r="BM79" s="51" t="e">
        <f t="shared" si="30"/>
        <v>#REF!</v>
      </c>
      <c r="BN79" s="51" t="e">
        <f t="shared" si="30"/>
        <v>#REF!</v>
      </c>
      <c r="BO79" s="51" t="e">
        <f t="shared" si="30"/>
        <v>#REF!</v>
      </c>
      <c r="BP79" s="51" t="e">
        <f t="shared" si="30"/>
        <v>#REF!</v>
      </c>
      <c r="BQ79" s="51" t="e">
        <f t="shared" si="30"/>
        <v>#REF!</v>
      </c>
      <c r="BR79" s="51" t="e">
        <f t="shared" si="30"/>
        <v>#REF!</v>
      </c>
      <c r="BS79" s="51" t="e">
        <f t="shared" si="30"/>
        <v>#REF!</v>
      </c>
      <c r="BT79" s="51" t="e">
        <f t="shared" si="30"/>
        <v>#REF!</v>
      </c>
      <c r="BU79" s="51" t="e">
        <f t="shared" si="30"/>
        <v>#REF!</v>
      </c>
      <c r="BV79" s="51" t="e">
        <f t="shared" si="30"/>
        <v>#REF!</v>
      </c>
      <c r="BW79" s="51" t="e">
        <f t="shared" si="30"/>
        <v>#REF!</v>
      </c>
      <c r="BX79" s="51" t="e">
        <f t="shared" si="30"/>
        <v>#REF!</v>
      </c>
      <c r="BY79" s="51" t="e">
        <f t="shared" si="30"/>
        <v>#REF!</v>
      </c>
      <c r="BZ79" s="51" t="e">
        <f t="shared" si="30"/>
        <v>#REF!</v>
      </c>
      <c r="CA79" s="51" t="e">
        <f t="shared" si="30"/>
        <v>#REF!</v>
      </c>
      <c r="CB79" s="51" t="e">
        <f t="shared" si="30"/>
        <v>#REF!</v>
      </c>
      <c r="CC79" s="51" t="e">
        <f t="shared" si="30"/>
        <v>#REF!</v>
      </c>
      <c r="CD79" s="51" t="e">
        <f t="shared" si="30"/>
        <v>#REF!</v>
      </c>
      <c r="CE79" s="51" t="e">
        <f t="shared" si="30"/>
        <v>#REF!</v>
      </c>
      <c r="CF79" s="51" t="e">
        <f t="shared" si="30"/>
        <v>#REF!</v>
      </c>
      <c r="CG79" s="51" t="e">
        <f t="shared" si="30"/>
        <v>#REF!</v>
      </c>
      <c r="CH79" s="51" t="e">
        <f t="shared" si="30"/>
        <v>#REF!</v>
      </c>
      <c r="CI79" s="51" t="e">
        <f t="shared" si="30"/>
        <v>#REF!</v>
      </c>
      <c r="CJ79" s="51" t="e">
        <f t="shared" si="30"/>
        <v>#REF!</v>
      </c>
      <c r="CK79" s="51" t="e">
        <f t="shared" si="30"/>
        <v>#REF!</v>
      </c>
      <c r="CL79" s="51" t="e">
        <f t="shared" si="30"/>
        <v>#REF!</v>
      </c>
      <c r="CM79" s="51" t="e">
        <f t="shared" si="30"/>
        <v>#REF!</v>
      </c>
      <c r="CN79" s="51" t="e">
        <f t="shared" si="30"/>
        <v>#REF!</v>
      </c>
      <c r="CO79" s="51" t="e">
        <f t="shared" si="30"/>
        <v>#REF!</v>
      </c>
      <c r="CP79" s="51" t="e">
        <f t="shared" si="30"/>
        <v>#REF!</v>
      </c>
    </row>
    <row r="80" spans="1:94" ht="14.25" customHeight="1">
      <c r="B80" s="51" t="e">
        <f t="shared" ref="B80:CP80" si="31">B72</f>
        <v>#REF!</v>
      </c>
      <c r="C80" s="51" t="e">
        <f t="shared" si="31"/>
        <v>#REF!</v>
      </c>
      <c r="D80" s="51" t="e">
        <f t="shared" si="31"/>
        <v>#REF!</v>
      </c>
      <c r="E80" s="51" t="e">
        <f t="shared" si="31"/>
        <v>#REF!</v>
      </c>
      <c r="F80" s="51" t="e">
        <f t="shared" si="31"/>
        <v>#REF!</v>
      </c>
      <c r="G80" s="51" t="e">
        <f t="shared" si="31"/>
        <v>#REF!</v>
      </c>
      <c r="H80" s="51" t="e">
        <f t="shared" si="31"/>
        <v>#REF!</v>
      </c>
      <c r="I80" s="51" t="e">
        <f t="shared" si="31"/>
        <v>#REF!</v>
      </c>
      <c r="J80" s="51" t="e">
        <f t="shared" si="31"/>
        <v>#REF!</v>
      </c>
      <c r="K80" s="51" t="e">
        <f t="shared" si="31"/>
        <v>#REF!</v>
      </c>
      <c r="L80" s="51" t="e">
        <f t="shared" si="31"/>
        <v>#REF!</v>
      </c>
      <c r="M80" s="51" t="e">
        <f t="shared" si="31"/>
        <v>#REF!</v>
      </c>
      <c r="N80" s="51" t="e">
        <f t="shared" si="31"/>
        <v>#REF!</v>
      </c>
      <c r="O80" s="51" t="e">
        <f t="shared" si="31"/>
        <v>#REF!</v>
      </c>
      <c r="P80" s="51" t="e">
        <f t="shared" si="31"/>
        <v>#REF!</v>
      </c>
      <c r="Q80" s="51" t="e">
        <f t="shared" si="31"/>
        <v>#REF!</v>
      </c>
      <c r="R80" s="51" t="e">
        <f t="shared" si="31"/>
        <v>#REF!</v>
      </c>
      <c r="S80" s="51" t="e">
        <f t="shared" si="31"/>
        <v>#REF!</v>
      </c>
      <c r="T80" s="51" t="e">
        <f t="shared" si="31"/>
        <v>#REF!</v>
      </c>
      <c r="U80" s="51" t="e">
        <f t="shared" si="31"/>
        <v>#REF!</v>
      </c>
      <c r="V80" s="51" t="e">
        <f t="shared" si="31"/>
        <v>#REF!</v>
      </c>
      <c r="W80" s="51" t="e">
        <f t="shared" si="31"/>
        <v>#REF!</v>
      </c>
      <c r="X80" s="51" t="e">
        <f t="shared" si="31"/>
        <v>#REF!</v>
      </c>
      <c r="Y80" s="51" t="e">
        <f t="shared" si="31"/>
        <v>#REF!</v>
      </c>
      <c r="Z80" s="51" t="e">
        <f t="shared" si="31"/>
        <v>#REF!</v>
      </c>
      <c r="AA80" s="51" t="e">
        <f t="shared" si="31"/>
        <v>#REF!</v>
      </c>
      <c r="AB80" s="51" t="e">
        <f t="shared" si="31"/>
        <v>#REF!</v>
      </c>
      <c r="AC80" s="51" t="e">
        <f t="shared" si="31"/>
        <v>#REF!</v>
      </c>
      <c r="AD80" s="51" t="e">
        <f t="shared" si="31"/>
        <v>#REF!</v>
      </c>
      <c r="AE80" s="51" t="e">
        <f t="shared" si="31"/>
        <v>#REF!</v>
      </c>
      <c r="AF80" s="51" t="e">
        <f t="shared" si="31"/>
        <v>#REF!</v>
      </c>
      <c r="AG80" s="51" t="e">
        <f t="shared" si="31"/>
        <v>#REF!</v>
      </c>
      <c r="AH80" s="51" t="e">
        <f t="shared" si="31"/>
        <v>#REF!</v>
      </c>
      <c r="AI80" s="51" t="e">
        <f t="shared" si="31"/>
        <v>#REF!</v>
      </c>
      <c r="AJ80" s="51" t="e">
        <f t="shared" si="31"/>
        <v>#REF!</v>
      </c>
      <c r="AK80" s="51" t="e">
        <f t="shared" si="31"/>
        <v>#REF!</v>
      </c>
      <c r="AL80" s="51" t="e">
        <f t="shared" si="31"/>
        <v>#REF!</v>
      </c>
      <c r="AM80" s="51" t="e">
        <f t="shared" si="31"/>
        <v>#REF!</v>
      </c>
      <c r="AN80" s="51" t="e">
        <f t="shared" si="31"/>
        <v>#REF!</v>
      </c>
      <c r="AO80" s="51" t="e">
        <f t="shared" si="31"/>
        <v>#REF!</v>
      </c>
      <c r="AP80" s="51" t="e">
        <f t="shared" si="31"/>
        <v>#REF!</v>
      </c>
      <c r="AQ80" s="51" t="e">
        <f t="shared" si="31"/>
        <v>#REF!</v>
      </c>
      <c r="AR80" s="51" t="e">
        <f t="shared" si="31"/>
        <v>#REF!</v>
      </c>
      <c r="AS80" s="51" t="e">
        <f t="shared" si="31"/>
        <v>#REF!</v>
      </c>
      <c r="AT80" s="51" t="e">
        <f t="shared" si="31"/>
        <v>#REF!</v>
      </c>
      <c r="AU80" s="51" t="e">
        <f t="shared" si="31"/>
        <v>#REF!</v>
      </c>
      <c r="AV80" s="51" t="e">
        <f t="shared" si="31"/>
        <v>#REF!</v>
      </c>
      <c r="AW80" s="51" t="e">
        <f t="shared" si="31"/>
        <v>#REF!</v>
      </c>
      <c r="AX80" s="51" t="e">
        <f t="shared" si="31"/>
        <v>#REF!</v>
      </c>
      <c r="AY80" s="51" t="e">
        <f t="shared" si="31"/>
        <v>#REF!</v>
      </c>
      <c r="AZ80" s="51" t="e">
        <f t="shared" si="31"/>
        <v>#REF!</v>
      </c>
      <c r="BA80" s="51" t="e">
        <f t="shared" si="31"/>
        <v>#REF!</v>
      </c>
      <c r="BB80" s="51" t="e">
        <f t="shared" si="31"/>
        <v>#REF!</v>
      </c>
      <c r="BC80" s="51" t="e">
        <f t="shared" si="31"/>
        <v>#REF!</v>
      </c>
      <c r="BD80" s="51" t="e">
        <f t="shared" si="31"/>
        <v>#REF!</v>
      </c>
      <c r="BE80" s="51" t="e">
        <f t="shared" si="31"/>
        <v>#REF!</v>
      </c>
      <c r="BF80" s="51" t="e">
        <f t="shared" si="31"/>
        <v>#REF!</v>
      </c>
      <c r="BG80" s="51" t="e">
        <f t="shared" si="31"/>
        <v>#REF!</v>
      </c>
      <c r="BH80" s="51" t="e">
        <f t="shared" si="31"/>
        <v>#REF!</v>
      </c>
      <c r="BI80" s="51" t="e">
        <f t="shared" si="31"/>
        <v>#REF!</v>
      </c>
      <c r="BJ80" s="51" t="e">
        <f t="shared" si="31"/>
        <v>#REF!</v>
      </c>
      <c r="BK80" s="51" t="e">
        <f t="shared" si="31"/>
        <v>#REF!</v>
      </c>
      <c r="BL80" s="51" t="e">
        <f t="shared" si="31"/>
        <v>#REF!</v>
      </c>
      <c r="BM80" s="51" t="e">
        <f t="shared" si="31"/>
        <v>#REF!</v>
      </c>
      <c r="BN80" s="51" t="e">
        <f t="shared" si="31"/>
        <v>#REF!</v>
      </c>
      <c r="BO80" s="51" t="e">
        <f t="shared" si="31"/>
        <v>#REF!</v>
      </c>
      <c r="BP80" s="51" t="e">
        <f t="shared" si="31"/>
        <v>#REF!</v>
      </c>
      <c r="BQ80" s="51" t="e">
        <f t="shared" si="31"/>
        <v>#REF!</v>
      </c>
      <c r="BR80" s="51" t="e">
        <f t="shared" si="31"/>
        <v>#REF!</v>
      </c>
      <c r="BS80" s="51" t="e">
        <f t="shared" si="31"/>
        <v>#REF!</v>
      </c>
      <c r="BT80" s="51" t="e">
        <f t="shared" si="31"/>
        <v>#REF!</v>
      </c>
      <c r="BU80" s="51" t="e">
        <f t="shared" si="31"/>
        <v>#REF!</v>
      </c>
      <c r="BV80" s="51" t="e">
        <f t="shared" si="31"/>
        <v>#REF!</v>
      </c>
      <c r="BW80" s="51" t="e">
        <f t="shared" si="31"/>
        <v>#REF!</v>
      </c>
      <c r="BX80" s="51" t="e">
        <f t="shared" si="31"/>
        <v>#REF!</v>
      </c>
      <c r="BY80" s="51" t="e">
        <f t="shared" si="31"/>
        <v>#REF!</v>
      </c>
      <c r="BZ80" s="51" t="e">
        <f t="shared" si="31"/>
        <v>#REF!</v>
      </c>
      <c r="CA80" s="51" t="e">
        <f t="shared" si="31"/>
        <v>#REF!</v>
      </c>
      <c r="CB80" s="51" t="e">
        <f t="shared" si="31"/>
        <v>#REF!</v>
      </c>
      <c r="CC80" s="51" t="e">
        <f t="shared" si="31"/>
        <v>#REF!</v>
      </c>
      <c r="CD80" s="51" t="e">
        <f t="shared" si="31"/>
        <v>#REF!</v>
      </c>
      <c r="CE80" s="51" t="e">
        <f t="shared" si="31"/>
        <v>#REF!</v>
      </c>
      <c r="CF80" s="51" t="e">
        <f t="shared" si="31"/>
        <v>#REF!</v>
      </c>
      <c r="CG80" s="51" t="e">
        <f t="shared" si="31"/>
        <v>#REF!</v>
      </c>
      <c r="CH80" s="51" t="e">
        <f t="shared" si="31"/>
        <v>#REF!</v>
      </c>
      <c r="CI80" s="51" t="e">
        <f t="shared" si="31"/>
        <v>#REF!</v>
      </c>
      <c r="CJ80" s="51" t="e">
        <f t="shared" si="31"/>
        <v>#REF!</v>
      </c>
      <c r="CK80" s="51" t="e">
        <f t="shared" si="31"/>
        <v>#REF!</v>
      </c>
      <c r="CL80" s="51" t="e">
        <f t="shared" si="31"/>
        <v>#REF!</v>
      </c>
      <c r="CM80" s="51" t="e">
        <f t="shared" si="31"/>
        <v>#REF!</v>
      </c>
      <c r="CN80" s="51" t="e">
        <f t="shared" si="31"/>
        <v>#REF!</v>
      </c>
      <c r="CO80" s="51" t="e">
        <f t="shared" si="31"/>
        <v>#REF!</v>
      </c>
      <c r="CP80" s="51" t="e">
        <f t="shared" si="31"/>
        <v>#REF!</v>
      </c>
    </row>
    <row r="81" spans="2:94" ht="14.25" customHeight="1">
      <c r="B81" s="51" t="e">
        <f t="shared" ref="B81:CP81" si="32">B78+B79-B80</f>
        <v>#REF!</v>
      </c>
      <c r="C81" s="51" t="e">
        <f t="shared" si="32"/>
        <v>#REF!</v>
      </c>
      <c r="D81" s="51" t="e">
        <f t="shared" si="32"/>
        <v>#REF!</v>
      </c>
      <c r="E81" s="51" t="e">
        <f t="shared" si="32"/>
        <v>#REF!</v>
      </c>
      <c r="F81" s="51" t="e">
        <f t="shared" si="32"/>
        <v>#REF!</v>
      </c>
      <c r="G81" s="51" t="e">
        <f t="shared" si="32"/>
        <v>#REF!</v>
      </c>
      <c r="H81" s="51" t="e">
        <f t="shared" si="32"/>
        <v>#REF!</v>
      </c>
      <c r="I81" s="51" t="e">
        <f t="shared" si="32"/>
        <v>#REF!</v>
      </c>
      <c r="J81" s="51" t="e">
        <f t="shared" si="32"/>
        <v>#REF!</v>
      </c>
      <c r="K81" s="51" t="e">
        <f t="shared" si="32"/>
        <v>#REF!</v>
      </c>
      <c r="L81" s="51" t="e">
        <f t="shared" si="32"/>
        <v>#REF!</v>
      </c>
      <c r="M81" s="51" t="e">
        <f t="shared" si="32"/>
        <v>#REF!</v>
      </c>
      <c r="N81" s="51" t="e">
        <f t="shared" si="32"/>
        <v>#REF!</v>
      </c>
      <c r="O81" s="51" t="e">
        <f t="shared" si="32"/>
        <v>#REF!</v>
      </c>
      <c r="P81" s="51" t="e">
        <f t="shared" si="32"/>
        <v>#REF!</v>
      </c>
      <c r="Q81" s="51" t="e">
        <f t="shared" si="32"/>
        <v>#REF!</v>
      </c>
      <c r="R81" s="51" t="e">
        <f t="shared" si="32"/>
        <v>#REF!</v>
      </c>
      <c r="S81" s="51" t="e">
        <f t="shared" si="32"/>
        <v>#REF!</v>
      </c>
      <c r="T81" s="51" t="e">
        <f t="shared" si="32"/>
        <v>#REF!</v>
      </c>
      <c r="U81" s="51" t="e">
        <f t="shared" si="32"/>
        <v>#REF!</v>
      </c>
      <c r="V81" s="51" t="e">
        <f t="shared" si="32"/>
        <v>#REF!</v>
      </c>
      <c r="W81" s="51" t="e">
        <f t="shared" si="32"/>
        <v>#REF!</v>
      </c>
      <c r="X81" s="51" t="e">
        <f t="shared" si="32"/>
        <v>#REF!</v>
      </c>
      <c r="Y81" s="51" t="e">
        <f t="shared" si="32"/>
        <v>#REF!</v>
      </c>
      <c r="Z81" s="51" t="e">
        <f t="shared" si="32"/>
        <v>#REF!</v>
      </c>
      <c r="AA81" s="51" t="e">
        <f t="shared" si="32"/>
        <v>#REF!</v>
      </c>
      <c r="AB81" s="51" t="e">
        <f t="shared" si="32"/>
        <v>#REF!</v>
      </c>
      <c r="AC81" s="51" t="e">
        <f t="shared" si="32"/>
        <v>#REF!</v>
      </c>
      <c r="AD81" s="51" t="e">
        <f t="shared" si="32"/>
        <v>#REF!</v>
      </c>
      <c r="AE81" s="51" t="e">
        <f t="shared" si="32"/>
        <v>#REF!</v>
      </c>
      <c r="AF81" s="51" t="e">
        <f t="shared" si="32"/>
        <v>#REF!</v>
      </c>
      <c r="AG81" s="51" t="e">
        <f t="shared" si="32"/>
        <v>#REF!</v>
      </c>
      <c r="AH81" s="51" t="e">
        <f t="shared" si="32"/>
        <v>#REF!</v>
      </c>
      <c r="AI81" s="51" t="e">
        <f t="shared" si="32"/>
        <v>#REF!</v>
      </c>
      <c r="AJ81" s="51" t="e">
        <f t="shared" si="32"/>
        <v>#REF!</v>
      </c>
      <c r="AK81" s="51" t="e">
        <f t="shared" si="32"/>
        <v>#REF!</v>
      </c>
      <c r="AL81" s="51" t="e">
        <f t="shared" si="32"/>
        <v>#REF!</v>
      </c>
      <c r="AM81" s="51" t="e">
        <f t="shared" si="32"/>
        <v>#REF!</v>
      </c>
      <c r="AN81" s="51" t="e">
        <f t="shared" si="32"/>
        <v>#REF!</v>
      </c>
      <c r="AO81" s="51" t="e">
        <f t="shared" si="32"/>
        <v>#REF!</v>
      </c>
      <c r="AP81" s="51" t="e">
        <f t="shared" si="32"/>
        <v>#REF!</v>
      </c>
      <c r="AQ81" s="51" t="e">
        <f t="shared" si="32"/>
        <v>#REF!</v>
      </c>
      <c r="AR81" s="51" t="e">
        <f t="shared" si="32"/>
        <v>#REF!</v>
      </c>
      <c r="AS81" s="51" t="e">
        <f t="shared" si="32"/>
        <v>#REF!</v>
      </c>
      <c r="AT81" s="51" t="e">
        <f t="shared" si="32"/>
        <v>#REF!</v>
      </c>
      <c r="AU81" s="51" t="e">
        <f t="shared" si="32"/>
        <v>#REF!</v>
      </c>
      <c r="AV81" s="51" t="e">
        <f t="shared" si="32"/>
        <v>#REF!</v>
      </c>
      <c r="AW81" s="51" t="e">
        <f t="shared" si="32"/>
        <v>#REF!</v>
      </c>
      <c r="AX81" s="51" t="e">
        <f t="shared" si="32"/>
        <v>#REF!</v>
      </c>
      <c r="AY81" s="51" t="e">
        <f t="shared" si="32"/>
        <v>#REF!</v>
      </c>
      <c r="AZ81" s="51" t="e">
        <f t="shared" si="32"/>
        <v>#REF!</v>
      </c>
      <c r="BA81" s="51" t="e">
        <f t="shared" si="32"/>
        <v>#REF!</v>
      </c>
      <c r="BB81" s="51" t="e">
        <f t="shared" si="32"/>
        <v>#REF!</v>
      </c>
      <c r="BC81" s="51" t="e">
        <f t="shared" si="32"/>
        <v>#REF!</v>
      </c>
      <c r="BD81" s="51" t="e">
        <f t="shared" si="32"/>
        <v>#REF!</v>
      </c>
      <c r="BE81" s="51" t="e">
        <f t="shared" si="32"/>
        <v>#REF!</v>
      </c>
      <c r="BF81" s="51" t="e">
        <f t="shared" si="32"/>
        <v>#REF!</v>
      </c>
      <c r="BG81" s="51" t="e">
        <f t="shared" si="32"/>
        <v>#REF!</v>
      </c>
      <c r="BH81" s="51" t="e">
        <f t="shared" si="32"/>
        <v>#REF!</v>
      </c>
      <c r="BI81" s="51" t="e">
        <f t="shared" si="32"/>
        <v>#REF!</v>
      </c>
      <c r="BJ81" s="51" t="e">
        <f t="shared" si="32"/>
        <v>#REF!</v>
      </c>
      <c r="BK81" s="51" t="e">
        <f t="shared" si="32"/>
        <v>#REF!</v>
      </c>
      <c r="BL81" s="51" t="e">
        <f t="shared" si="32"/>
        <v>#REF!</v>
      </c>
      <c r="BM81" s="51" t="e">
        <f t="shared" si="32"/>
        <v>#REF!</v>
      </c>
      <c r="BN81" s="51" t="e">
        <f t="shared" si="32"/>
        <v>#REF!</v>
      </c>
      <c r="BO81" s="51" t="e">
        <f t="shared" si="32"/>
        <v>#REF!</v>
      </c>
      <c r="BP81" s="51" t="e">
        <f t="shared" si="32"/>
        <v>#REF!</v>
      </c>
      <c r="BQ81" s="51" t="e">
        <f t="shared" si="32"/>
        <v>#REF!</v>
      </c>
      <c r="BR81" s="51" t="e">
        <f t="shared" si="32"/>
        <v>#REF!</v>
      </c>
      <c r="BS81" s="51" t="e">
        <f t="shared" si="32"/>
        <v>#REF!</v>
      </c>
      <c r="BT81" s="51" t="e">
        <f t="shared" si="32"/>
        <v>#REF!</v>
      </c>
      <c r="BU81" s="51" t="e">
        <f t="shared" si="32"/>
        <v>#REF!</v>
      </c>
      <c r="BV81" s="51" t="e">
        <f t="shared" si="32"/>
        <v>#REF!</v>
      </c>
      <c r="BW81" s="51" t="e">
        <f t="shared" si="32"/>
        <v>#REF!</v>
      </c>
      <c r="BX81" s="51" t="e">
        <f t="shared" si="32"/>
        <v>#REF!</v>
      </c>
      <c r="BY81" s="51" t="e">
        <f t="shared" si="32"/>
        <v>#REF!</v>
      </c>
      <c r="BZ81" s="51" t="e">
        <f t="shared" si="32"/>
        <v>#REF!</v>
      </c>
      <c r="CA81" s="51" t="e">
        <f t="shared" si="32"/>
        <v>#REF!</v>
      </c>
      <c r="CB81" s="51" t="e">
        <f t="shared" si="32"/>
        <v>#REF!</v>
      </c>
      <c r="CC81" s="51" t="e">
        <f t="shared" si="32"/>
        <v>#REF!</v>
      </c>
      <c r="CD81" s="51" t="e">
        <f t="shared" si="32"/>
        <v>#REF!</v>
      </c>
      <c r="CE81" s="51" t="e">
        <f t="shared" si="32"/>
        <v>#REF!</v>
      </c>
      <c r="CF81" s="51" t="e">
        <f t="shared" si="32"/>
        <v>#REF!</v>
      </c>
      <c r="CG81" s="51" t="e">
        <f t="shared" si="32"/>
        <v>#REF!</v>
      </c>
      <c r="CH81" s="51" t="e">
        <f t="shared" si="32"/>
        <v>#REF!</v>
      </c>
      <c r="CI81" s="51" t="e">
        <f t="shared" si="32"/>
        <v>#REF!</v>
      </c>
      <c r="CJ81" s="51" t="e">
        <f t="shared" si="32"/>
        <v>#REF!</v>
      </c>
      <c r="CK81" s="51" t="e">
        <f t="shared" si="32"/>
        <v>#REF!</v>
      </c>
      <c r="CL81" s="51" t="e">
        <f t="shared" si="32"/>
        <v>#REF!</v>
      </c>
      <c r="CM81" s="51" t="e">
        <f t="shared" si="32"/>
        <v>#REF!</v>
      </c>
      <c r="CN81" s="51" t="e">
        <f t="shared" si="32"/>
        <v>#REF!</v>
      </c>
      <c r="CO81" s="51" t="e">
        <f t="shared" si="32"/>
        <v>#REF!</v>
      </c>
      <c r="CP81" s="51" t="e">
        <f t="shared" si="32"/>
        <v>#REF!</v>
      </c>
    </row>
    <row r="82" spans="2:94" ht="14.25" customHeight="1"/>
    <row r="83" spans="2:94" ht="14.25" customHeight="1"/>
    <row r="84" spans="2:94" ht="14.25" customHeight="1"/>
    <row r="85" spans="2:94" ht="14.25" customHeight="1"/>
    <row r="86" spans="2:94" ht="14.25" customHeight="1"/>
    <row r="87" spans="2:94" ht="14.25" customHeight="1"/>
    <row r="88" spans="2:94" ht="14.25" customHeight="1"/>
    <row r="89" spans="2:94" ht="14.25" customHeight="1"/>
    <row r="90" spans="2:94" ht="14.25" customHeight="1"/>
    <row r="91" spans="2:94" ht="14.25" customHeight="1"/>
    <row r="92" spans="2:94" ht="14.25" customHeight="1"/>
    <row r="93" spans="2:94" ht="14.25" customHeight="1"/>
    <row r="94" spans="2:94" ht="14.25" customHeight="1"/>
    <row r="95" spans="2:94" ht="14.25" customHeight="1"/>
    <row r="96" spans="2:94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</sheetData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C0C0C"/>
  </sheetPr>
  <dimension ref="A1:BJ1000"/>
  <sheetViews>
    <sheetView workbookViewId="0"/>
  </sheetViews>
  <sheetFormatPr defaultColWidth="14.46484375" defaultRowHeight="15" customHeight="1"/>
  <cols>
    <col min="1" max="1" width="8.796875" customWidth="1"/>
    <col min="2" max="2" width="27.1328125" customWidth="1"/>
    <col min="3" max="3" width="12.1328125" customWidth="1"/>
    <col min="4" max="62" width="10.46484375" customWidth="1"/>
  </cols>
  <sheetData>
    <row r="1" spans="1:62" ht="14.25" customHeight="1"/>
    <row r="2" spans="1:62" ht="14.25" customHeight="1">
      <c r="B2" s="121" t="s">
        <v>173</v>
      </c>
    </row>
    <row r="3" spans="1:62" ht="14.25" customHeight="1">
      <c r="B3" s="15" t="s">
        <v>11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5"/>
    </row>
    <row r="4" spans="1:62" ht="14.25" customHeight="1">
      <c r="B4" s="27" t="s">
        <v>174</v>
      </c>
      <c r="C4" s="122" t="e">
        <f>#REF!</f>
        <v>#REF!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74"/>
    </row>
    <row r="5" spans="1:62" ht="14.25" customHeight="1">
      <c r="B5" s="27" t="s">
        <v>12</v>
      </c>
      <c r="C5" s="122" t="e">
        <f>#REF!</f>
        <v>#REF!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74"/>
    </row>
    <row r="6" spans="1:62" ht="14.25" customHeight="1">
      <c r="B6" s="27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74"/>
    </row>
    <row r="7" spans="1:62" ht="14.25" customHeight="1">
      <c r="B7" s="27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74"/>
    </row>
    <row r="8" spans="1:62" ht="14.25" customHeight="1">
      <c r="A8" s="12"/>
      <c r="B8" s="2" t="s">
        <v>50</v>
      </c>
      <c r="C8" s="12">
        <v>1</v>
      </c>
      <c r="D8" s="12">
        <v>2</v>
      </c>
      <c r="E8" s="12">
        <v>3</v>
      </c>
      <c r="F8" s="12">
        <v>4</v>
      </c>
      <c r="G8" s="12">
        <v>5</v>
      </c>
      <c r="H8" s="12">
        <v>6</v>
      </c>
      <c r="I8" s="12">
        <v>7</v>
      </c>
      <c r="J8" s="12">
        <v>8</v>
      </c>
      <c r="K8" s="12">
        <v>9</v>
      </c>
      <c r="L8" s="12">
        <v>10</v>
      </c>
      <c r="M8" s="12">
        <v>11</v>
      </c>
      <c r="N8" s="12">
        <v>12</v>
      </c>
      <c r="O8" s="12">
        <v>13</v>
      </c>
      <c r="P8" s="12">
        <v>14</v>
      </c>
      <c r="Q8" s="12">
        <v>15</v>
      </c>
      <c r="R8" s="12">
        <v>16</v>
      </c>
      <c r="S8" s="12">
        <v>17</v>
      </c>
      <c r="T8" s="12">
        <v>18</v>
      </c>
      <c r="U8" s="12">
        <v>19</v>
      </c>
      <c r="V8" s="12">
        <v>20</v>
      </c>
      <c r="W8" s="12">
        <v>21</v>
      </c>
      <c r="X8" s="12">
        <v>22</v>
      </c>
      <c r="Y8" s="12">
        <v>23</v>
      </c>
      <c r="Z8" s="12">
        <v>24</v>
      </c>
      <c r="AA8" s="12">
        <v>25</v>
      </c>
      <c r="AB8" s="12">
        <v>26</v>
      </c>
      <c r="AC8" s="12">
        <v>27</v>
      </c>
      <c r="AD8" s="12">
        <v>28</v>
      </c>
      <c r="AE8" s="12">
        <v>29</v>
      </c>
      <c r="AF8" s="12">
        <v>30</v>
      </c>
      <c r="AG8" s="12">
        <v>31</v>
      </c>
      <c r="AH8" s="12">
        <v>32</v>
      </c>
      <c r="AI8" s="12">
        <v>33</v>
      </c>
      <c r="AJ8" s="12">
        <v>34</v>
      </c>
      <c r="AK8" s="12">
        <v>35</v>
      </c>
      <c r="AL8" s="12">
        <v>36</v>
      </c>
      <c r="AM8" s="12">
        <v>37</v>
      </c>
      <c r="AN8" s="12">
        <v>38</v>
      </c>
      <c r="AO8" s="12">
        <v>39</v>
      </c>
      <c r="AP8" s="12">
        <v>40</v>
      </c>
      <c r="AQ8" s="12">
        <v>41</v>
      </c>
      <c r="AR8" s="12">
        <v>42</v>
      </c>
      <c r="AS8" s="12">
        <v>43</v>
      </c>
      <c r="AT8" s="12">
        <v>44</v>
      </c>
      <c r="AU8" s="12">
        <v>45</v>
      </c>
      <c r="AV8" s="12">
        <v>46</v>
      </c>
      <c r="AW8" s="12">
        <v>47</v>
      </c>
      <c r="AX8" s="12">
        <v>48</v>
      </c>
      <c r="AY8" s="12">
        <v>49</v>
      </c>
      <c r="AZ8" s="12">
        <v>50</v>
      </c>
      <c r="BA8" s="12">
        <v>51</v>
      </c>
      <c r="BB8" s="12">
        <v>52</v>
      </c>
      <c r="BC8" s="12">
        <v>53</v>
      </c>
      <c r="BD8" s="12">
        <v>54</v>
      </c>
      <c r="BE8" s="12">
        <v>55</v>
      </c>
      <c r="BF8" s="12">
        <v>56</v>
      </c>
      <c r="BG8" s="12">
        <v>57</v>
      </c>
      <c r="BH8" s="12">
        <v>58</v>
      </c>
      <c r="BI8" s="12">
        <v>59</v>
      </c>
      <c r="BJ8" s="123">
        <v>60</v>
      </c>
    </row>
    <row r="9" spans="1:62" ht="14.25" customHeight="1">
      <c r="B9" s="27" t="s">
        <v>78</v>
      </c>
      <c r="C9" s="9" t="e">
        <f>'Data - Calculations'!B33</f>
        <v>#REF!</v>
      </c>
      <c r="D9" s="9" t="e">
        <f>'Data - Calculations'!C33</f>
        <v>#REF!</v>
      </c>
      <c r="E9" s="9" t="e">
        <f>'Data - Calculations'!D33</f>
        <v>#REF!</v>
      </c>
      <c r="F9" s="9" t="e">
        <f>'Data - Calculations'!E33</f>
        <v>#REF!</v>
      </c>
      <c r="G9" s="9" t="e">
        <f>'Data - Calculations'!F33</f>
        <v>#REF!</v>
      </c>
      <c r="H9" s="9" t="e">
        <f>'Data - Calculations'!G33</f>
        <v>#REF!</v>
      </c>
      <c r="I9" s="9" t="e">
        <f>'Data - Calculations'!H33</f>
        <v>#REF!</v>
      </c>
      <c r="J9" s="9" t="e">
        <f>'Data - Calculations'!I33</f>
        <v>#REF!</v>
      </c>
      <c r="K9" s="9" t="e">
        <f>'Data - Calculations'!J33</f>
        <v>#REF!</v>
      </c>
      <c r="L9" s="9" t="e">
        <f>'Data - Calculations'!K33</f>
        <v>#REF!</v>
      </c>
      <c r="M9" s="9" t="e">
        <f>'Data - Calculations'!L33</f>
        <v>#REF!</v>
      </c>
      <c r="N9" s="9" t="e">
        <f>'Data - Calculations'!M33</f>
        <v>#REF!</v>
      </c>
      <c r="O9" s="9" t="e">
        <f>'Data - Calculations'!N33</f>
        <v>#REF!</v>
      </c>
      <c r="P9" s="9" t="e">
        <f>'Data - Calculations'!O33</f>
        <v>#REF!</v>
      </c>
      <c r="Q9" s="9" t="e">
        <f>'Data - Calculations'!P33</f>
        <v>#REF!</v>
      </c>
      <c r="R9" s="9" t="e">
        <f>'Data - Calculations'!Q33</f>
        <v>#REF!</v>
      </c>
      <c r="S9" s="9" t="e">
        <f>'Data - Calculations'!R33</f>
        <v>#REF!</v>
      </c>
      <c r="T9" s="9" t="e">
        <f>'Data - Calculations'!S33</f>
        <v>#REF!</v>
      </c>
      <c r="U9" s="9" t="e">
        <f>'Data - Calculations'!T33</f>
        <v>#REF!</v>
      </c>
      <c r="V9" s="9" t="e">
        <f>'Data - Calculations'!U33</f>
        <v>#REF!</v>
      </c>
      <c r="W9" s="9" t="e">
        <f>'Data - Calculations'!V33</f>
        <v>#REF!</v>
      </c>
      <c r="X9" s="9" t="e">
        <f>'Data - Calculations'!W33</f>
        <v>#REF!</v>
      </c>
      <c r="Y9" s="9" t="e">
        <f>'Data - Calculations'!X33</f>
        <v>#REF!</v>
      </c>
      <c r="Z9" s="9" t="e">
        <f>'Data - Calculations'!Y33</f>
        <v>#REF!</v>
      </c>
      <c r="AA9" s="9" t="e">
        <f>'Data - Calculations'!Z33</f>
        <v>#REF!</v>
      </c>
      <c r="AB9" s="9" t="e">
        <f>'Data - Calculations'!AA33</f>
        <v>#REF!</v>
      </c>
      <c r="AC9" s="9" t="e">
        <f>'Data - Calculations'!AB33</f>
        <v>#REF!</v>
      </c>
      <c r="AD9" s="9" t="e">
        <f>'Data - Calculations'!AC33</f>
        <v>#REF!</v>
      </c>
      <c r="AE9" s="9" t="e">
        <f>'Data - Calculations'!AD33</f>
        <v>#REF!</v>
      </c>
      <c r="AF9" s="9" t="e">
        <f>'Data - Calculations'!AE33</f>
        <v>#REF!</v>
      </c>
      <c r="AG9" s="9" t="e">
        <f>'Data - Calculations'!AF33</f>
        <v>#REF!</v>
      </c>
      <c r="AH9" s="9" t="e">
        <f>'Data - Calculations'!AG33</f>
        <v>#REF!</v>
      </c>
      <c r="AI9" s="9" t="e">
        <f>'Data - Calculations'!AH33</f>
        <v>#REF!</v>
      </c>
      <c r="AJ9" s="9" t="e">
        <f>'Data - Calculations'!AI33</f>
        <v>#REF!</v>
      </c>
      <c r="AK9" s="9" t="e">
        <f>'Data - Calculations'!AJ33</f>
        <v>#REF!</v>
      </c>
      <c r="AL9" s="9" t="e">
        <f>'Data - Calculations'!AK33</f>
        <v>#REF!</v>
      </c>
      <c r="AM9" s="9" t="e">
        <f>'Data - Calculations'!AL33</f>
        <v>#REF!</v>
      </c>
      <c r="AN9" s="9" t="e">
        <f>'Data - Calculations'!AM33</f>
        <v>#REF!</v>
      </c>
      <c r="AO9" s="9" t="e">
        <f>'Data - Calculations'!AN33</f>
        <v>#REF!</v>
      </c>
      <c r="AP9" s="9" t="e">
        <f>'Data - Calculations'!AO33</f>
        <v>#REF!</v>
      </c>
      <c r="AQ9" s="9" t="e">
        <f>'Data - Calculations'!AP33</f>
        <v>#REF!</v>
      </c>
      <c r="AR9" s="9" t="e">
        <f>'Data - Calculations'!AQ33</f>
        <v>#REF!</v>
      </c>
      <c r="AS9" s="9" t="e">
        <f>'Data - Calculations'!AR33</f>
        <v>#REF!</v>
      </c>
      <c r="AT9" s="9" t="e">
        <f>'Data - Calculations'!AS33</f>
        <v>#REF!</v>
      </c>
      <c r="AU9" s="9" t="e">
        <f>'Data - Calculations'!AT33</f>
        <v>#REF!</v>
      </c>
      <c r="AV9" s="9" t="e">
        <f>'Data - Calculations'!AU33</f>
        <v>#REF!</v>
      </c>
      <c r="AW9" s="9" t="e">
        <f>'Data - Calculations'!AV33</f>
        <v>#REF!</v>
      </c>
      <c r="AX9" s="9" t="e">
        <f>'Data - Calculations'!AW33</f>
        <v>#REF!</v>
      </c>
      <c r="AY9" s="9" t="e">
        <f>'Data - Calculations'!AX33</f>
        <v>#REF!</v>
      </c>
      <c r="AZ9" s="9" t="e">
        <f>'Data - Calculations'!AY33</f>
        <v>#REF!</v>
      </c>
      <c r="BA9" s="9" t="e">
        <f>'Data - Calculations'!AZ33</f>
        <v>#REF!</v>
      </c>
      <c r="BB9" s="9" t="e">
        <f>'Data - Calculations'!BA33</f>
        <v>#REF!</v>
      </c>
      <c r="BC9" s="9" t="e">
        <f>'Data - Calculations'!BB33</f>
        <v>#REF!</v>
      </c>
      <c r="BD9" s="9" t="e">
        <f>'Data - Calculations'!BC33</f>
        <v>#REF!</v>
      </c>
      <c r="BE9" s="9" t="e">
        <f>'Data - Calculations'!BD33</f>
        <v>#REF!</v>
      </c>
      <c r="BF9" s="9" t="e">
        <f>'Data - Calculations'!BE33</f>
        <v>#REF!</v>
      </c>
      <c r="BG9" s="9" t="e">
        <f>'Data - Calculations'!BF33</f>
        <v>#REF!</v>
      </c>
      <c r="BH9" s="9" t="e">
        <f>'Data - Calculations'!BG33</f>
        <v>#REF!</v>
      </c>
      <c r="BI9" s="9" t="e">
        <f>'Data - Calculations'!BH33</f>
        <v>#REF!</v>
      </c>
      <c r="BJ9" s="29" t="e">
        <f>'Data - Calculations'!BI33</f>
        <v>#REF!</v>
      </c>
    </row>
    <row r="10" spans="1:62" ht="14.25" customHeight="1">
      <c r="B10" s="27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29"/>
    </row>
    <row r="11" spans="1:62" ht="14.25" customHeight="1">
      <c r="B11" s="27" t="s">
        <v>175</v>
      </c>
      <c r="C11" s="9" t="e">
        <f>C9*$C$4</f>
        <v>#REF!</v>
      </c>
      <c r="D11" s="9" t="e">
        <f t="shared" ref="D11:BJ11" si="0">D9*$C$4+C12</f>
        <v>#REF!</v>
      </c>
      <c r="E11" s="9" t="e">
        <f t="shared" si="0"/>
        <v>#REF!</v>
      </c>
      <c r="F11" s="9" t="e">
        <f t="shared" si="0"/>
        <v>#REF!</v>
      </c>
      <c r="G11" s="9" t="e">
        <f t="shared" si="0"/>
        <v>#REF!</v>
      </c>
      <c r="H11" s="9" t="e">
        <f t="shared" si="0"/>
        <v>#REF!</v>
      </c>
      <c r="I11" s="9" t="e">
        <f t="shared" si="0"/>
        <v>#REF!</v>
      </c>
      <c r="J11" s="9" t="e">
        <f t="shared" si="0"/>
        <v>#REF!</v>
      </c>
      <c r="K11" s="9" t="e">
        <f t="shared" si="0"/>
        <v>#REF!</v>
      </c>
      <c r="L11" s="9" t="e">
        <f t="shared" si="0"/>
        <v>#REF!</v>
      </c>
      <c r="M11" s="9" t="e">
        <f t="shared" si="0"/>
        <v>#REF!</v>
      </c>
      <c r="N11" s="9" t="e">
        <f t="shared" si="0"/>
        <v>#REF!</v>
      </c>
      <c r="O11" s="9" t="e">
        <f t="shared" si="0"/>
        <v>#REF!</v>
      </c>
      <c r="P11" s="9" t="e">
        <f t="shared" si="0"/>
        <v>#REF!</v>
      </c>
      <c r="Q11" s="9" t="e">
        <f t="shared" si="0"/>
        <v>#REF!</v>
      </c>
      <c r="R11" s="9" t="e">
        <f t="shared" si="0"/>
        <v>#REF!</v>
      </c>
      <c r="S11" s="9" t="e">
        <f t="shared" si="0"/>
        <v>#REF!</v>
      </c>
      <c r="T11" s="9" t="e">
        <f t="shared" si="0"/>
        <v>#REF!</v>
      </c>
      <c r="U11" s="9" t="e">
        <f t="shared" si="0"/>
        <v>#REF!</v>
      </c>
      <c r="V11" s="9" t="e">
        <f t="shared" si="0"/>
        <v>#REF!</v>
      </c>
      <c r="W11" s="9" t="e">
        <f t="shared" si="0"/>
        <v>#REF!</v>
      </c>
      <c r="X11" s="9" t="e">
        <f t="shared" si="0"/>
        <v>#REF!</v>
      </c>
      <c r="Y11" s="9" t="e">
        <f t="shared" si="0"/>
        <v>#REF!</v>
      </c>
      <c r="Z11" s="9" t="e">
        <f t="shared" si="0"/>
        <v>#REF!</v>
      </c>
      <c r="AA11" s="9" t="e">
        <f t="shared" si="0"/>
        <v>#REF!</v>
      </c>
      <c r="AB11" s="9" t="e">
        <f t="shared" si="0"/>
        <v>#REF!</v>
      </c>
      <c r="AC11" s="9" t="e">
        <f t="shared" si="0"/>
        <v>#REF!</v>
      </c>
      <c r="AD11" s="9" t="e">
        <f t="shared" si="0"/>
        <v>#REF!</v>
      </c>
      <c r="AE11" s="9" t="e">
        <f t="shared" si="0"/>
        <v>#REF!</v>
      </c>
      <c r="AF11" s="9" t="e">
        <f t="shared" si="0"/>
        <v>#REF!</v>
      </c>
      <c r="AG11" s="9" t="e">
        <f t="shared" si="0"/>
        <v>#REF!</v>
      </c>
      <c r="AH11" s="9" t="e">
        <f t="shared" si="0"/>
        <v>#REF!</v>
      </c>
      <c r="AI11" s="9" t="e">
        <f t="shared" si="0"/>
        <v>#REF!</v>
      </c>
      <c r="AJ11" s="9" t="e">
        <f t="shared" si="0"/>
        <v>#REF!</v>
      </c>
      <c r="AK11" s="9" t="e">
        <f t="shared" si="0"/>
        <v>#REF!</v>
      </c>
      <c r="AL11" s="9" t="e">
        <f t="shared" si="0"/>
        <v>#REF!</v>
      </c>
      <c r="AM11" s="9" t="e">
        <f t="shared" si="0"/>
        <v>#REF!</v>
      </c>
      <c r="AN11" s="9" t="e">
        <f t="shared" si="0"/>
        <v>#REF!</v>
      </c>
      <c r="AO11" s="9" t="e">
        <f t="shared" si="0"/>
        <v>#REF!</v>
      </c>
      <c r="AP11" s="9" t="e">
        <f t="shared" si="0"/>
        <v>#REF!</v>
      </c>
      <c r="AQ11" s="9" t="e">
        <f t="shared" si="0"/>
        <v>#REF!</v>
      </c>
      <c r="AR11" s="9" t="e">
        <f t="shared" si="0"/>
        <v>#REF!</v>
      </c>
      <c r="AS11" s="9" t="e">
        <f t="shared" si="0"/>
        <v>#REF!</v>
      </c>
      <c r="AT11" s="9" t="e">
        <f t="shared" si="0"/>
        <v>#REF!</v>
      </c>
      <c r="AU11" s="9" t="e">
        <f t="shared" si="0"/>
        <v>#REF!</v>
      </c>
      <c r="AV11" s="9" t="e">
        <f t="shared" si="0"/>
        <v>#REF!</v>
      </c>
      <c r="AW11" s="9" t="e">
        <f t="shared" si="0"/>
        <v>#REF!</v>
      </c>
      <c r="AX11" s="9" t="e">
        <f t="shared" si="0"/>
        <v>#REF!</v>
      </c>
      <c r="AY11" s="9" t="e">
        <f t="shared" si="0"/>
        <v>#REF!</v>
      </c>
      <c r="AZ11" s="9" t="e">
        <f t="shared" si="0"/>
        <v>#REF!</v>
      </c>
      <c r="BA11" s="9" t="e">
        <f t="shared" si="0"/>
        <v>#REF!</v>
      </c>
      <c r="BB11" s="9" t="e">
        <f t="shared" si="0"/>
        <v>#REF!</v>
      </c>
      <c r="BC11" s="9" t="e">
        <f t="shared" si="0"/>
        <v>#REF!</v>
      </c>
      <c r="BD11" s="9" t="e">
        <f t="shared" si="0"/>
        <v>#REF!</v>
      </c>
      <c r="BE11" s="9" t="e">
        <f t="shared" si="0"/>
        <v>#REF!</v>
      </c>
      <c r="BF11" s="9" t="e">
        <f t="shared" si="0"/>
        <v>#REF!</v>
      </c>
      <c r="BG11" s="9" t="e">
        <f t="shared" si="0"/>
        <v>#REF!</v>
      </c>
      <c r="BH11" s="9" t="e">
        <f t="shared" si="0"/>
        <v>#REF!</v>
      </c>
      <c r="BI11" s="9" t="e">
        <f t="shared" si="0"/>
        <v>#REF!</v>
      </c>
      <c r="BJ11" s="29" t="e">
        <f t="shared" si="0"/>
        <v>#REF!</v>
      </c>
    </row>
    <row r="12" spans="1:62" ht="14.25" customHeight="1">
      <c r="B12" s="30" t="s">
        <v>176</v>
      </c>
      <c r="C12" s="76" t="e">
        <f t="shared" ref="C12:BJ12" si="1">C9*$C$5</f>
        <v>#REF!</v>
      </c>
      <c r="D12" s="76" t="e">
        <f t="shared" si="1"/>
        <v>#REF!</v>
      </c>
      <c r="E12" s="76" t="e">
        <f t="shared" si="1"/>
        <v>#REF!</v>
      </c>
      <c r="F12" s="76" t="e">
        <f t="shared" si="1"/>
        <v>#REF!</v>
      </c>
      <c r="G12" s="76" t="e">
        <f t="shared" si="1"/>
        <v>#REF!</v>
      </c>
      <c r="H12" s="76" t="e">
        <f t="shared" si="1"/>
        <v>#REF!</v>
      </c>
      <c r="I12" s="76" t="e">
        <f t="shared" si="1"/>
        <v>#REF!</v>
      </c>
      <c r="J12" s="76" t="e">
        <f t="shared" si="1"/>
        <v>#REF!</v>
      </c>
      <c r="K12" s="76" t="e">
        <f t="shared" si="1"/>
        <v>#REF!</v>
      </c>
      <c r="L12" s="76" t="e">
        <f t="shared" si="1"/>
        <v>#REF!</v>
      </c>
      <c r="M12" s="76" t="e">
        <f t="shared" si="1"/>
        <v>#REF!</v>
      </c>
      <c r="N12" s="76" t="e">
        <f t="shared" si="1"/>
        <v>#REF!</v>
      </c>
      <c r="O12" s="76" t="e">
        <f t="shared" si="1"/>
        <v>#REF!</v>
      </c>
      <c r="P12" s="76" t="e">
        <f t="shared" si="1"/>
        <v>#REF!</v>
      </c>
      <c r="Q12" s="76" t="e">
        <f t="shared" si="1"/>
        <v>#REF!</v>
      </c>
      <c r="R12" s="76" t="e">
        <f t="shared" si="1"/>
        <v>#REF!</v>
      </c>
      <c r="S12" s="76" t="e">
        <f t="shared" si="1"/>
        <v>#REF!</v>
      </c>
      <c r="T12" s="76" t="e">
        <f t="shared" si="1"/>
        <v>#REF!</v>
      </c>
      <c r="U12" s="76" t="e">
        <f t="shared" si="1"/>
        <v>#REF!</v>
      </c>
      <c r="V12" s="76" t="e">
        <f t="shared" si="1"/>
        <v>#REF!</v>
      </c>
      <c r="W12" s="76" t="e">
        <f t="shared" si="1"/>
        <v>#REF!</v>
      </c>
      <c r="X12" s="76" t="e">
        <f t="shared" si="1"/>
        <v>#REF!</v>
      </c>
      <c r="Y12" s="76" t="e">
        <f t="shared" si="1"/>
        <v>#REF!</v>
      </c>
      <c r="Z12" s="76" t="e">
        <f t="shared" si="1"/>
        <v>#REF!</v>
      </c>
      <c r="AA12" s="76" t="e">
        <f t="shared" si="1"/>
        <v>#REF!</v>
      </c>
      <c r="AB12" s="76" t="e">
        <f t="shared" si="1"/>
        <v>#REF!</v>
      </c>
      <c r="AC12" s="76" t="e">
        <f t="shared" si="1"/>
        <v>#REF!</v>
      </c>
      <c r="AD12" s="76" t="e">
        <f t="shared" si="1"/>
        <v>#REF!</v>
      </c>
      <c r="AE12" s="76" t="e">
        <f t="shared" si="1"/>
        <v>#REF!</v>
      </c>
      <c r="AF12" s="76" t="e">
        <f t="shared" si="1"/>
        <v>#REF!</v>
      </c>
      <c r="AG12" s="76" t="e">
        <f t="shared" si="1"/>
        <v>#REF!</v>
      </c>
      <c r="AH12" s="76" t="e">
        <f t="shared" si="1"/>
        <v>#REF!</v>
      </c>
      <c r="AI12" s="76" t="e">
        <f t="shared" si="1"/>
        <v>#REF!</v>
      </c>
      <c r="AJ12" s="76" t="e">
        <f t="shared" si="1"/>
        <v>#REF!</v>
      </c>
      <c r="AK12" s="76" t="e">
        <f t="shared" si="1"/>
        <v>#REF!</v>
      </c>
      <c r="AL12" s="76" t="e">
        <f t="shared" si="1"/>
        <v>#REF!</v>
      </c>
      <c r="AM12" s="76" t="e">
        <f t="shared" si="1"/>
        <v>#REF!</v>
      </c>
      <c r="AN12" s="76" t="e">
        <f t="shared" si="1"/>
        <v>#REF!</v>
      </c>
      <c r="AO12" s="76" t="e">
        <f t="shared" si="1"/>
        <v>#REF!</v>
      </c>
      <c r="AP12" s="76" t="e">
        <f t="shared" si="1"/>
        <v>#REF!</v>
      </c>
      <c r="AQ12" s="76" t="e">
        <f t="shared" si="1"/>
        <v>#REF!</v>
      </c>
      <c r="AR12" s="76" t="e">
        <f t="shared" si="1"/>
        <v>#REF!</v>
      </c>
      <c r="AS12" s="76" t="e">
        <f t="shared" si="1"/>
        <v>#REF!</v>
      </c>
      <c r="AT12" s="76" t="e">
        <f t="shared" si="1"/>
        <v>#REF!</v>
      </c>
      <c r="AU12" s="76" t="e">
        <f t="shared" si="1"/>
        <v>#REF!</v>
      </c>
      <c r="AV12" s="76" t="e">
        <f t="shared" si="1"/>
        <v>#REF!</v>
      </c>
      <c r="AW12" s="76" t="e">
        <f t="shared" si="1"/>
        <v>#REF!</v>
      </c>
      <c r="AX12" s="76" t="e">
        <f t="shared" si="1"/>
        <v>#REF!</v>
      </c>
      <c r="AY12" s="76" t="e">
        <f t="shared" si="1"/>
        <v>#REF!</v>
      </c>
      <c r="AZ12" s="76" t="e">
        <f t="shared" si="1"/>
        <v>#REF!</v>
      </c>
      <c r="BA12" s="76" t="e">
        <f t="shared" si="1"/>
        <v>#REF!</v>
      </c>
      <c r="BB12" s="76" t="e">
        <f t="shared" si="1"/>
        <v>#REF!</v>
      </c>
      <c r="BC12" s="76" t="e">
        <f t="shared" si="1"/>
        <v>#REF!</v>
      </c>
      <c r="BD12" s="76" t="e">
        <f t="shared" si="1"/>
        <v>#REF!</v>
      </c>
      <c r="BE12" s="76" t="e">
        <f t="shared" si="1"/>
        <v>#REF!</v>
      </c>
      <c r="BF12" s="76" t="e">
        <f t="shared" si="1"/>
        <v>#REF!</v>
      </c>
      <c r="BG12" s="76" t="e">
        <f t="shared" si="1"/>
        <v>#REF!</v>
      </c>
      <c r="BH12" s="76" t="e">
        <f t="shared" si="1"/>
        <v>#REF!</v>
      </c>
      <c r="BI12" s="76" t="e">
        <f t="shared" si="1"/>
        <v>#REF!</v>
      </c>
      <c r="BJ12" s="124" t="e">
        <f t="shared" si="1"/>
        <v>#REF!</v>
      </c>
    </row>
    <row r="13" spans="1:62" ht="14.25" customHeight="1">
      <c r="Z13" s="51"/>
    </row>
    <row r="14" spans="1:62" ht="14.25" customHeight="1"/>
    <row r="15" spans="1:62" ht="14.25" customHeight="1"/>
    <row r="16" spans="1:62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C0C0C"/>
  </sheetPr>
  <dimension ref="A1:BI1000"/>
  <sheetViews>
    <sheetView workbookViewId="0"/>
  </sheetViews>
  <sheetFormatPr defaultColWidth="14.46484375" defaultRowHeight="15" customHeight="1"/>
  <cols>
    <col min="1" max="1" width="41.33203125" customWidth="1"/>
    <col min="2" max="2" width="11.33203125" customWidth="1"/>
    <col min="3" max="3" width="12.33203125" customWidth="1"/>
    <col min="4" max="4" width="15.1328125" customWidth="1"/>
    <col min="5" max="5" width="13" customWidth="1"/>
    <col min="6" max="61" width="10.796875" customWidth="1"/>
  </cols>
  <sheetData>
    <row r="1" spans="1:61" ht="14.25" customHeight="1"/>
    <row r="2" spans="1:61" ht="14.25" customHeight="1">
      <c r="A2" s="182" t="s">
        <v>177</v>
      </c>
      <c r="B2" s="183"/>
      <c r="C2" s="183"/>
      <c r="D2" s="183"/>
      <c r="E2" s="184"/>
    </row>
    <row r="3" spans="1:61" ht="14.25" customHeight="1">
      <c r="A3" s="55"/>
    </row>
    <row r="4" spans="1:61" ht="14.25" customHeight="1">
      <c r="A4" s="125" t="s">
        <v>178</v>
      </c>
    </row>
    <row r="5" spans="1:61" ht="68.25" hidden="1" customHeight="1">
      <c r="A5" s="185" t="s">
        <v>179</v>
      </c>
      <c r="B5" s="186"/>
      <c r="C5" s="186"/>
      <c r="D5" s="186"/>
      <c r="E5" s="187"/>
    </row>
    <row r="6" spans="1:61" ht="27" hidden="1" customHeight="1">
      <c r="A6" s="126" t="s">
        <v>180</v>
      </c>
      <c r="B6" s="57" t="s">
        <v>181</v>
      </c>
      <c r="C6" s="57" t="s">
        <v>182</v>
      </c>
      <c r="D6" s="57" t="s">
        <v>183</v>
      </c>
      <c r="E6" s="47" t="s">
        <v>184</v>
      </c>
    </row>
    <row r="7" spans="1:61" ht="14.25" hidden="1" customHeight="1">
      <c r="A7" s="127" t="e">
        <f>#REF!</f>
        <v>#REF!</v>
      </c>
      <c r="B7" s="128">
        <v>0.1</v>
      </c>
      <c r="C7" s="128">
        <v>0.25</v>
      </c>
      <c r="D7" s="50">
        <v>-1E-3</v>
      </c>
      <c r="E7" s="75">
        <f t="shared" ref="E7:E10" si="0">(1-B7-C7)/(B7+C7)</f>
        <v>1.8571428571428574</v>
      </c>
    </row>
    <row r="8" spans="1:61" ht="14.25" hidden="1" customHeight="1">
      <c r="A8" s="127" t="e">
        <f>#REF!</f>
        <v>#REF!</v>
      </c>
      <c r="B8" s="128">
        <v>0.05</v>
      </c>
      <c r="C8" s="128">
        <v>0.15</v>
      </c>
      <c r="D8" s="50">
        <v>-1E-3</v>
      </c>
      <c r="E8" s="75">
        <f t="shared" si="0"/>
        <v>3.9999999999999996</v>
      </c>
    </row>
    <row r="9" spans="1:61" ht="14.25" hidden="1" customHeight="1">
      <c r="A9" s="127" t="e">
        <f>#REF!</f>
        <v>#REF!</v>
      </c>
      <c r="B9" s="128">
        <v>0.1</v>
      </c>
      <c r="C9" s="128">
        <v>0.25</v>
      </c>
      <c r="D9" s="50">
        <v>-1E-3</v>
      </c>
      <c r="E9" s="75">
        <f t="shared" si="0"/>
        <v>1.8571428571428574</v>
      </c>
    </row>
    <row r="10" spans="1:61" ht="14.25" hidden="1" customHeight="1">
      <c r="A10" s="127" t="e">
        <f>#REF!</f>
        <v>#REF!</v>
      </c>
      <c r="B10" s="128">
        <v>0.1</v>
      </c>
      <c r="C10" s="128">
        <v>0.25</v>
      </c>
      <c r="D10" s="50">
        <v>-1E-3</v>
      </c>
      <c r="E10" s="75">
        <f t="shared" si="0"/>
        <v>1.8571428571428574</v>
      </c>
    </row>
    <row r="11" spans="1:61" ht="14.25" hidden="1" customHeight="1">
      <c r="A11" s="129"/>
      <c r="B11" s="11"/>
      <c r="C11" s="11"/>
      <c r="D11" s="130"/>
      <c r="E11" s="33"/>
    </row>
    <row r="12" spans="1:61" ht="14.25" hidden="1" customHeight="1">
      <c r="A12" s="54"/>
    </row>
    <row r="13" spans="1:61" ht="14.25" hidden="1" customHeight="1">
      <c r="A13" s="54"/>
    </row>
    <row r="14" spans="1:61" ht="14.25" hidden="1" customHeight="1">
      <c r="A14" s="54"/>
    </row>
    <row r="15" spans="1:61" ht="14.25" hidden="1" customHeight="1">
      <c r="A15" s="12" t="s">
        <v>185</v>
      </c>
      <c r="B15" s="56" t="e">
        <f>'Data - Calculations'!C4</f>
        <v>#REF!</v>
      </c>
      <c r="C15" s="56" t="e">
        <f>'Data - Calculations'!D4</f>
        <v>#REF!</v>
      </c>
      <c r="D15" s="56" t="e">
        <f>'Data - Calculations'!E4</f>
        <v>#REF!</v>
      </c>
      <c r="E15" s="56" t="e">
        <f>'Data - Calculations'!F4</f>
        <v>#REF!</v>
      </c>
      <c r="F15" s="56" t="e">
        <f>'Data - Calculations'!G4</f>
        <v>#REF!</v>
      </c>
      <c r="G15" s="56" t="e">
        <f>'Data - Calculations'!H4</f>
        <v>#REF!</v>
      </c>
      <c r="H15" s="56" t="e">
        <f>'Data - Calculations'!I4</f>
        <v>#REF!</v>
      </c>
      <c r="I15" s="56" t="e">
        <f>'Data - Calculations'!J4</f>
        <v>#REF!</v>
      </c>
      <c r="J15" s="56" t="e">
        <f>'Data - Calculations'!K4</f>
        <v>#REF!</v>
      </c>
      <c r="K15" s="56" t="e">
        <f>'Data - Calculations'!L4</f>
        <v>#REF!</v>
      </c>
      <c r="L15" s="56" t="e">
        <f>'Data - Calculations'!M4</f>
        <v>#REF!</v>
      </c>
      <c r="M15" s="56" t="e">
        <f>'Data - Calculations'!N4</f>
        <v>#REF!</v>
      </c>
      <c r="N15" s="56" t="e">
        <f>'Data - Calculations'!O4</f>
        <v>#REF!</v>
      </c>
      <c r="O15" s="56" t="e">
        <f>'Data - Calculations'!P4</f>
        <v>#REF!</v>
      </c>
      <c r="P15" s="56" t="e">
        <f>'Data - Calculations'!Q4</f>
        <v>#REF!</v>
      </c>
      <c r="Q15" s="56" t="e">
        <f>'Data - Calculations'!R4</f>
        <v>#REF!</v>
      </c>
      <c r="R15" s="56" t="e">
        <f>'Data - Calculations'!S4</f>
        <v>#REF!</v>
      </c>
      <c r="S15" s="56" t="e">
        <f>'Data - Calculations'!T4</f>
        <v>#REF!</v>
      </c>
      <c r="T15" s="56" t="e">
        <f>'Data - Calculations'!U4</f>
        <v>#REF!</v>
      </c>
      <c r="U15" s="56" t="e">
        <f>'Data - Calculations'!V4</f>
        <v>#REF!</v>
      </c>
      <c r="V15" s="56" t="e">
        <f>'Data - Calculations'!W4</f>
        <v>#REF!</v>
      </c>
      <c r="W15" s="56" t="e">
        <f>'Data - Calculations'!X4</f>
        <v>#REF!</v>
      </c>
      <c r="X15" s="56" t="e">
        <f>'Data - Calculations'!Y4</f>
        <v>#REF!</v>
      </c>
      <c r="Y15" s="56" t="e">
        <f>'Data - Calculations'!Z4</f>
        <v>#REF!</v>
      </c>
      <c r="Z15" s="56" t="e">
        <f>'Data - Calculations'!AA4</f>
        <v>#REF!</v>
      </c>
      <c r="AA15" s="56" t="e">
        <f>'Data - Calculations'!AB4</f>
        <v>#REF!</v>
      </c>
      <c r="AB15" s="56" t="e">
        <f>'Data - Calculations'!AC4</f>
        <v>#REF!</v>
      </c>
      <c r="AC15" s="56" t="e">
        <f>'Data - Calculations'!AD4</f>
        <v>#REF!</v>
      </c>
      <c r="AD15" s="56" t="e">
        <f>'Data - Calculations'!AE4</f>
        <v>#REF!</v>
      </c>
      <c r="AE15" s="56" t="e">
        <f>'Data - Calculations'!AF4</f>
        <v>#REF!</v>
      </c>
      <c r="AF15" s="56" t="e">
        <f>'Data - Calculations'!AG4</f>
        <v>#REF!</v>
      </c>
      <c r="AG15" s="56" t="e">
        <f>'Data - Calculations'!AH4</f>
        <v>#REF!</v>
      </c>
      <c r="AH15" s="56" t="e">
        <f>'Data - Calculations'!AI4</f>
        <v>#REF!</v>
      </c>
      <c r="AI15" s="56" t="e">
        <f>'Data - Calculations'!AJ4</f>
        <v>#REF!</v>
      </c>
      <c r="AJ15" s="56" t="e">
        <f>'Data - Calculations'!AK4</f>
        <v>#REF!</v>
      </c>
      <c r="AK15" s="56" t="e">
        <f>'Data - Calculations'!AL4</f>
        <v>#REF!</v>
      </c>
      <c r="AL15" s="56" t="e">
        <f>'Data - Calculations'!AM4</f>
        <v>#REF!</v>
      </c>
      <c r="AM15" s="56" t="e">
        <f>'Data - Calculations'!AN4</f>
        <v>#REF!</v>
      </c>
      <c r="AN15" s="56" t="e">
        <f>'Data - Calculations'!AO4</f>
        <v>#REF!</v>
      </c>
      <c r="AO15" s="56" t="e">
        <f>'Data - Calculations'!AP4</f>
        <v>#REF!</v>
      </c>
      <c r="AP15" s="56" t="e">
        <f>'Data - Calculations'!AQ4</f>
        <v>#REF!</v>
      </c>
      <c r="AQ15" s="56" t="e">
        <f>'Data - Calculations'!AR4</f>
        <v>#REF!</v>
      </c>
      <c r="AR15" s="56" t="e">
        <f>'Data - Calculations'!AS4</f>
        <v>#REF!</v>
      </c>
      <c r="AS15" s="56" t="e">
        <f>'Data - Calculations'!AT4</f>
        <v>#REF!</v>
      </c>
      <c r="AT15" s="56" t="e">
        <f>'Data - Calculations'!AU4</f>
        <v>#REF!</v>
      </c>
      <c r="AU15" s="56" t="e">
        <f>'Data - Calculations'!AV4</f>
        <v>#REF!</v>
      </c>
      <c r="AV15" s="56" t="e">
        <f>'Data - Calculations'!AW4</f>
        <v>#REF!</v>
      </c>
      <c r="AW15" s="56" t="e">
        <f>'Data - Calculations'!AX4</f>
        <v>#REF!</v>
      </c>
      <c r="AX15" s="56" t="e">
        <f>'Data - Calculations'!AY4</f>
        <v>#REF!</v>
      </c>
      <c r="AY15" s="56" t="e">
        <f>'Data - Calculations'!AZ4</f>
        <v>#REF!</v>
      </c>
      <c r="AZ15" s="56" t="e">
        <f>'Data - Calculations'!BA4</f>
        <v>#REF!</v>
      </c>
      <c r="BA15" s="56" t="e">
        <f>'Data - Calculations'!BB4</f>
        <v>#REF!</v>
      </c>
      <c r="BB15" s="56" t="e">
        <f>'Data - Calculations'!BC4</f>
        <v>#REF!</v>
      </c>
      <c r="BC15" s="56" t="e">
        <f>'Data - Calculations'!BD4</f>
        <v>#REF!</v>
      </c>
      <c r="BD15" s="56" t="e">
        <f>'Data - Calculations'!BE4</f>
        <v>#REF!</v>
      </c>
      <c r="BE15" s="56" t="e">
        <f>'Data - Calculations'!BF4</f>
        <v>#REF!</v>
      </c>
      <c r="BF15" s="56" t="e">
        <f>'Data - Calculations'!BG4</f>
        <v>#REF!</v>
      </c>
      <c r="BG15" s="56" t="e">
        <f>'Data - Calculations'!BH4</f>
        <v>#REF!</v>
      </c>
      <c r="BH15" s="56" t="e">
        <f>'Data - Calculations'!BI4</f>
        <v>#REF!</v>
      </c>
      <c r="BI15" s="56" t="e">
        <f>'Data - Calculations'!BJ4</f>
        <v>#REF!</v>
      </c>
    </row>
    <row r="16" spans="1:61" ht="14.25" hidden="1" customHeight="1">
      <c r="A16" s="54" t="e">
        <f>#REF!</f>
        <v>#REF!</v>
      </c>
    </row>
    <row r="17" spans="1:61" ht="14.25" hidden="1" customHeight="1">
      <c r="A17" s="38" t="s">
        <v>186</v>
      </c>
      <c r="B17" s="122">
        <f>IFERROR(B7,0)</f>
        <v>0.1</v>
      </c>
      <c r="C17" s="122">
        <f t="shared" ref="C17:BI17" si="1">IFERROR((VLOOKUP($A16,$A$7:$D$10,4,FALSE)+1)*B17,0)</f>
        <v>0</v>
      </c>
      <c r="D17" s="122">
        <f t="shared" si="1"/>
        <v>0</v>
      </c>
      <c r="E17" s="122">
        <f t="shared" si="1"/>
        <v>0</v>
      </c>
      <c r="F17" s="122">
        <f t="shared" si="1"/>
        <v>0</v>
      </c>
      <c r="G17" s="122">
        <f t="shared" si="1"/>
        <v>0</v>
      </c>
      <c r="H17" s="122">
        <f t="shared" si="1"/>
        <v>0</v>
      </c>
      <c r="I17" s="122">
        <f t="shared" si="1"/>
        <v>0</v>
      </c>
      <c r="J17" s="122">
        <f t="shared" si="1"/>
        <v>0</v>
      </c>
      <c r="K17" s="122">
        <f t="shared" si="1"/>
        <v>0</v>
      </c>
      <c r="L17" s="122">
        <f t="shared" si="1"/>
        <v>0</v>
      </c>
      <c r="M17" s="122">
        <f t="shared" si="1"/>
        <v>0</v>
      </c>
      <c r="N17" s="122">
        <f t="shared" si="1"/>
        <v>0</v>
      </c>
      <c r="O17" s="122">
        <f t="shared" si="1"/>
        <v>0</v>
      </c>
      <c r="P17" s="122">
        <f t="shared" si="1"/>
        <v>0</v>
      </c>
      <c r="Q17" s="122">
        <f t="shared" si="1"/>
        <v>0</v>
      </c>
      <c r="R17" s="122">
        <f t="shared" si="1"/>
        <v>0</v>
      </c>
      <c r="S17" s="122">
        <f t="shared" si="1"/>
        <v>0</v>
      </c>
      <c r="T17" s="122">
        <f t="shared" si="1"/>
        <v>0</v>
      </c>
      <c r="U17" s="122">
        <f t="shared" si="1"/>
        <v>0</v>
      </c>
      <c r="V17" s="122">
        <f t="shared" si="1"/>
        <v>0</v>
      </c>
      <c r="W17" s="122">
        <f t="shared" si="1"/>
        <v>0</v>
      </c>
      <c r="X17" s="122">
        <f t="shared" si="1"/>
        <v>0</v>
      </c>
      <c r="Y17" s="122">
        <f t="shared" si="1"/>
        <v>0</v>
      </c>
      <c r="Z17" s="122">
        <f t="shared" si="1"/>
        <v>0</v>
      </c>
      <c r="AA17" s="122">
        <f t="shared" si="1"/>
        <v>0</v>
      </c>
      <c r="AB17" s="122">
        <f t="shared" si="1"/>
        <v>0</v>
      </c>
      <c r="AC17" s="122">
        <f t="shared" si="1"/>
        <v>0</v>
      </c>
      <c r="AD17" s="122">
        <f t="shared" si="1"/>
        <v>0</v>
      </c>
      <c r="AE17" s="122">
        <f t="shared" si="1"/>
        <v>0</v>
      </c>
      <c r="AF17" s="122">
        <f t="shared" si="1"/>
        <v>0</v>
      </c>
      <c r="AG17" s="122">
        <f t="shared" si="1"/>
        <v>0</v>
      </c>
      <c r="AH17" s="122">
        <f t="shared" si="1"/>
        <v>0</v>
      </c>
      <c r="AI17" s="122">
        <f t="shared" si="1"/>
        <v>0</v>
      </c>
      <c r="AJ17" s="122">
        <f t="shared" si="1"/>
        <v>0</v>
      </c>
      <c r="AK17" s="122">
        <f t="shared" si="1"/>
        <v>0</v>
      </c>
      <c r="AL17" s="122">
        <f t="shared" si="1"/>
        <v>0</v>
      </c>
      <c r="AM17" s="122">
        <f t="shared" si="1"/>
        <v>0</v>
      </c>
      <c r="AN17" s="122">
        <f t="shared" si="1"/>
        <v>0</v>
      </c>
      <c r="AO17" s="122">
        <f t="shared" si="1"/>
        <v>0</v>
      </c>
      <c r="AP17" s="122">
        <f t="shared" si="1"/>
        <v>0</v>
      </c>
      <c r="AQ17" s="122">
        <f t="shared" si="1"/>
        <v>0</v>
      </c>
      <c r="AR17" s="122">
        <f t="shared" si="1"/>
        <v>0</v>
      </c>
      <c r="AS17" s="122">
        <f t="shared" si="1"/>
        <v>0</v>
      </c>
      <c r="AT17" s="122">
        <f t="shared" si="1"/>
        <v>0</v>
      </c>
      <c r="AU17" s="122">
        <f t="shared" si="1"/>
        <v>0</v>
      </c>
      <c r="AV17" s="122">
        <f t="shared" si="1"/>
        <v>0</v>
      </c>
      <c r="AW17" s="122">
        <f t="shared" si="1"/>
        <v>0</v>
      </c>
      <c r="AX17" s="122">
        <f t="shared" si="1"/>
        <v>0</v>
      </c>
      <c r="AY17" s="122">
        <f t="shared" si="1"/>
        <v>0</v>
      </c>
      <c r="AZ17" s="122">
        <f t="shared" si="1"/>
        <v>0</v>
      </c>
      <c r="BA17" s="122">
        <f t="shared" si="1"/>
        <v>0</v>
      </c>
      <c r="BB17" s="122">
        <f t="shared" si="1"/>
        <v>0</v>
      </c>
      <c r="BC17" s="122">
        <f t="shared" si="1"/>
        <v>0</v>
      </c>
      <c r="BD17" s="122">
        <f t="shared" si="1"/>
        <v>0</v>
      </c>
      <c r="BE17" s="122">
        <f t="shared" si="1"/>
        <v>0</v>
      </c>
      <c r="BF17" s="122">
        <f t="shared" si="1"/>
        <v>0</v>
      </c>
      <c r="BG17" s="122">
        <f t="shared" si="1"/>
        <v>0</v>
      </c>
      <c r="BH17" s="122">
        <f t="shared" si="1"/>
        <v>0</v>
      </c>
      <c r="BI17" s="122">
        <f t="shared" si="1"/>
        <v>0</v>
      </c>
    </row>
    <row r="18" spans="1:61" ht="14.25" hidden="1" customHeight="1">
      <c r="A18" s="38" t="s">
        <v>187</v>
      </c>
      <c r="B18" s="122">
        <f>IFERROR(C7,0)</f>
        <v>0.25</v>
      </c>
      <c r="C18" s="122">
        <f t="shared" ref="C18:BI18" si="2">IFERROR((VLOOKUP($A16,$A$7:$D$10,4,FALSE)+1)*B18,0)</f>
        <v>0</v>
      </c>
      <c r="D18" s="122">
        <f t="shared" si="2"/>
        <v>0</v>
      </c>
      <c r="E18" s="122">
        <f t="shared" si="2"/>
        <v>0</v>
      </c>
      <c r="F18" s="122">
        <f t="shared" si="2"/>
        <v>0</v>
      </c>
      <c r="G18" s="122">
        <f t="shared" si="2"/>
        <v>0</v>
      </c>
      <c r="H18" s="122">
        <f t="shared" si="2"/>
        <v>0</v>
      </c>
      <c r="I18" s="122">
        <f t="shared" si="2"/>
        <v>0</v>
      </c>
      <c r="J18" s="122">
        <f t="shared" si="2"/>
        <v>0</v>
      </c>
      <c r="K18" s="122">
        <f t="shared" si="2"/>
        <v>0</v>
      </c>
      <c r="L18" s="122">
        <f t="shared" si="2"/>
        <v>0</v>
      </c>
      <c r="M18" s="122">
        <f t="shared" si="2"/>
        <v>0</v>
      </c>
      <c r="N18" s="122">
        <f t="shared" si="2"/>
        <v>0</v>
      </c>
      <c r="O18" s="122">
        <f t="shared" si="2"/>
        <v>0</v>
      </c>
      <c r="P18" s="122">
        <f t="shared" si="2"/>
        <v>0</v>
      </c>
      <c r="Q18" s="122">
        <f t="shared" si="2"/>
        <v>0</v>
      </c>
      <c r="R18" s="122">
        <f t="shared" si="2"/>
        <v>0</v>
      </c>
      <c r="S18" s="122">
        <f t="shared" si="2"/>
        <v>0</v>
      </c>
      <c r="T18" s="122">
        <f t="shared" si="2"/>
        <v>0</v>
      </c>
      <c r="U18" s="122">
        <f t="shared" si="2"/>
        <v>0</v>
      </c>
      <c r="V18" s="122">
        <f t="shared" si="2"/>
        <v>0</v>
      </c>
      <c r="W18" s="122">
        <f t="shared" si="2"/>
        <v>0</v>
      </c>
      <c r="X18" s="122">
        <f t="shared" si="2"/>
        <v>0</v>
      </c>
      <c r="Y18" s="122">
        <f t="shared" si="2"/>
        <v>0</v>
      </c>
      <c r="Z18" s="122">
        <f t="shared" si="2"/>
        <v>0</v>
      </c>
      <c r="AA18" s="122">
        <f t="shared" si="2"/>
        <v>0</v>
      </c>
      <c r="AB18" s="122">
        <f t="shared" si="2"/>
        <v>0</v>
      </c>
      <c r="AC18" s="122">
        <f t="shared" si="2"/>
        <v>0</v>
      </c>
      <c r="AD18" s="122">
        <f t="shared" si="2"/>
        <v>0</v>
      </c>
      <c r="AE18" s="122">
        <f t="shared" si="2"/>
        <v>0</v>
      </c>
      <c r="AF18" s="122">
        <f t="shared" si="2"/>
        <v>0</v>
      </c>
      <c r="AG18" s="122">
        <f t="shared" si="2"/>
        <v>0</v>
      </c>
      <c r="AH18" s="122">
        <f t="shared" si="2"/>
        <v>0</v>
      </c>
      <c r="AI18" s="122">
        <f t="shared" si="2"/>
        <v>0</v>
      </c>
      <c r="AJ18" s="122">
        <f t="shared" si="2"/>
        <v>0</v>
      </c>
      <c r="AK18" s="122">
        <f t="shared" si="2"/>
        <v>0</v>
      </c>
      <c r="AL18" s="122">
        <f t="shared" si="2"/>
        <v>0</v>
      </c>
      <c r="AM18" s="122">
        <f t="shared" si="2"/>
        <v>0</v>
      </c>
      <c r="AN18" s="122">
        <f t="shared" si="2"/>
        <v>0</v>
      </c>
      <c r="AO18" s="122">
        <f t="shared" si="2"/>
        <v>0</v>
      </c>
      <c r="AP18" s="122">
        <f t="shared" si="2"/>
        <v>0</v>
      </c>
      <c r="AQ18" s="122">
        <f t="shared" si="2"/>
        <v>0</v>
      </c>
      <c r="AR18" s="122">
        <f t="shared" si="2"/>
        <v>0</v>
      </c>
      <c r="AS18" s="122">
        <f t="shared" si="2"/>
        <v>0</v>
      </c>
      <c r="AT18" s="122">
        <f t="shared" si="2"/>
        <v>0</v>
      </c>
      <c r="AU18" s="122">
        <f t="shared" si="2"/>
        <v>0</v>
      </c>
      <c r="AV18" s="122">
        <f t="shared" si="2"/>
        <v>0</v>
      </c>
      <c r="AW18" s="122">
        <f t="shared" si="2"/>
        <v>0</v>
      </c>
      <c r="AX18" s="122">
        <f t="shared" si="2"/>
        <v>0</v>
      </c>
      <c r="AY18" s="122">
        <f t="shared" si="2"/>
        <v>0</v>
      </c>
      <c r="AZ18" s="122">
        <f t="shared" si="2"/>
        <v>0</v>
      </c>
      <c r="BA18" s="122">
        <f t="shared" si="2"/>
        <v>0</v>
      </c>
      <c r="BB18" s="122">
        <f t="shared" si="2"/>
        <v>0</v>
      </c>
      <c r="BC18" s="122">
        <f t="shared" si="2"/>
        <v>0</v>
      </c>
      <c r="BD18" s="122">
        <f t="shared" si="2"/>
        <v>0</v>
      </c>
      <c r="BE18" s="122">
        <f t="shared" si="2"/>
        <v>0</v>
      </c>
      <c r="BF18" s="122">
        <f t="shared" si="2"/>
        <v>0</v>
      </c>
      <c r="BG18" s="122">
        <f t="shared" si="2"/>
        <v>0</v>
      </c>
      <c r="BH18" s="122">
        <f t="shared" si="2"/>
        <v>0</v>
      </c>
      <c r="BI18" s="122">
        <f t="shared" si="2"/>
        <v>0</v>
      </c>
    </row>
    <row r="19" spans="1:61" ht="14.25" hidden="1" customHeight="1">
      <c r="A19" s="38" t="s">
        <v>188</v>
      </c>
      <c r="B19" s="131">
        <f>IFERROR(B17*#REF!,0)</f>
        <v>0</v>
      </c>
      <c r="C19" s="131">
        <f>IFERROR(C17*#REF!,0)</f>
        <v>0</v>
      </c>
      <c r="D19" s="131">
        <f>IFERROR(D17*#REF!,0)</f>
        <v>0</v>
      </c>
      <c r="E19" s="131">
        <f>IFERROR(E17*#REF!,0)</f>
        <v>0</v>
      </c>
      <c r="F19" s="131">
        <f>IFERROR(F17*#REF!,0)</f>
        <v>0</v>
      </c>
      <c r="G19" s="131">
        <f>IFERROR(G17*#REF!,0)</f>
        <v>0</v>
      </c>
      <c r="H19" s="131">
        <f>IFERROR(H17*#REF!,0)</f>
        <v>0</v>
      </c>
      <c r="I19" s="131">
        <f>IFERROR(I17*#REF!,0)</f>
        <v>0</v>
      </c>
      <c r="J19" s="131">
        <f>IFERROR(J17*#REF!,0)</f>
        <v>0</v>
      </c>
      <c r="K19" s="131">
        <f>IFERROR(K17*#REF!,0)</f>
        <v>0</v>
      </c>
      <c r="L19" s="131">
        <f>IFERROR(L17*#REF!,0)</f>
        <v>0</v>
      </c>
      <c r="M19" s="131">
        <f>IFERROR(M17*#REF!,0)</f>
        <v>0</v>
      </c>
      <c r="N19" s="131">
        <f>IFERROR(N17*#REF!,0)</f>
        <v>0</v>
      </c>
      <c r="O19" s="131">
        <f>IFERROR(O17*#REF!,0)</f>
        <v>0</v>
      </c>
      <c r="P19" s="131">
        <f>IFERROR(P17*#REF!,0)</f>
        <v>0</v>
      </c>
      <c r="Q19" s="131">
        <f>IFERROR(Q17*#REF!,0)</f>
        <v>0</v>
      </c>
      <c r="R19" s="131">
        <f>IFERROR(R17*#REF!,0)</f>
        <v>0</v>
      </c>
      <c r="S19" s="131">
        <f>IFERROR(S17*#REF!,0)</f>
        <v>0</v>
      </c>
      <c r="T19" s="131">
        <f>IFERROR(T17*#REF!,0)</f>
        <v>0</v>
      </c>
      <c r="U19" s="131">
        <f>IFERROR(U17*#REF!,0)</f>
        <v>0</v>
      </c>
      <c r="V19" s="131">
        <f>IFERROR(V17*#REF!,0)</f>
        <v>0</v>
      </c>
      <c r="W19" s="131">
        <f>IFERROR(W17*#REF!,0)</f>
        <v>0</v>
      </c>
      <c r="X19" s="131">
        <f>IFERROR(X17*#REF!,0)</f>
        <v>0</v>
      </c>
      <c r="Y19" s="131">
        <f>IFERROR(Y17*#REF!,0)</f>
        <v>0</v>
      </c>
      <c r="Z19" s="131">
        <f>IFERROR(Z17*#REF!,0)</f>
        <v>0</v>
      </c>
      <c r="AA19" s="131">
        <f>IFERROR(AA17*#REF!,0)</f>
        <v>0</v>
      </c>
      <c r="AB19" s="131">
        <f>IFERROR(AB17*#REF!,0)</f>
        <v>0</v>
      </c>
      <c r="AC19" s="131">
        <f>IFERROR(AC17*#REF!,0)</f>
        <v>0</v>
      </c>
      <c r="AD19" s="131">
        <f>IFERROR(AD17*#REF!,0)</f>
        <v>0</v>
      </c>
      <c r="AE19" s="131">
        <f>IFERROR(AE17*#REF!,0)</f>
        <v>0</v>
      </c>
      <c r="AF19" s="131">
        <f>IFERROR(AF17*#REF!,0)</f>
        <v>0</v>
      </c>
      <c r="AG19" s="131">
        <f>IFERROR(AG17*#REF!,0)</f>
        <v>0</v>
      </c>
      <c r="AH19" s="131">
        <f>IFERROR(AH17*#REF!,0)</f>
        <v>0</v>
      </c>
      <c r="AI19" s="131">
        <f>IFERROR(AI17*#REF!,0)</f>
        <v>0</v>
      </c>
      <c r="AJ19" s="131">
        <f>IFERROR(AJ17*#REF!,0)</f>
        <v>0</v>
      </c>
      <c r="AK19" s="131">
        <f>IFERROR(AK17*#REF!,0)</f>
        <v>0</v>
      </c>
      <c r="AL19" s="131">
        <f>IFERROR(AL17*#REF!,0)</f>
        <v>0</v>
      </c>
      <c r="AM19" s="131">
        <f>IFERROR(AM17*#REF!,0)</f>
        <v>0</v>
      </c>
      <c r="AN19" s="131">
        <f>IFERROR(AN17*#REF!,0)</f>
        <v>0</v>
      </c>
      <c r="AO19" s="131">
        <f>IFERROR(AO17*#REF!,0)</f>
        <v>0</v>
      </c>
      <c r="AP19" s="131">
        <f>IFERROR(AP17*#REF!,0)</f>
        <v>0</v>
      </c>
      <c r="AQ19" s="131">
        <f>IFERROR(AQ17*#REF!,0)</f>
        <v>0</v>
      </c>
      <c r="AR19" s="131">
        <f>IFERROR(AR17*#REF!,0)</f>
        <v>0</v>
      </c>
      <c r="AS19" s="131">
        <f>IFERROR(AS17*#REF!,0)</f>
        <v>0</v>
      </c>
      <c r="AT19" s="131">
        <f>IFERROR(AT17*#REF!,0)</f>
        <v>0</v>
      </c>
      <c r="AU19" s="131">
        <f>IFERROR(AU17*#REF!,0)</f>
        <v>0</v>
      </c>
      <c r="AV19" s="131">
        <f>IFERROR(AV17*#REF!,0)</f>
        <v>0</v>
      </c>
      <c r="AW19" s="131">
        <f>IFERROR(AW17*#REF!,0)</f>
        <v>0</v>
      </c>
      <c r="AX19" s="131">
        <f>IFERROR(AX17*#REF!,0)</f>
        <v>0</v>
      </c>
      <c r="AY19" s="131">
        <f>IFERROR(AY17*#REF!,0)</f>
        <v>0</v>
      </c>
      <c r="AZ19" s="131">
        <f>IFERROR(AZ17*#REF!,0)</f>
        <v>0</v>
      </c>
      <c r="BA19" s="131">
        <f>IFERROR(BA17*#REF!,0)</f>
        <v>0</v>
      </c>
      <c r="BB19" s="131">
        <f>IFERROR(BB17*#REF!,0)</f>
        <v>0</v>
      </c>
      <c r="BC19" s="131">
        <f>IFERROR(BC17*#REF!,0)</f>
        <v>0</v>
      </c>
      <c r="BD19" s="131">
        <f>IFERROR(BD17*#REF!,0)</f>
        <v>0</v>
      </c>
      <c r="BE19" s="131">
        <f>IFERROR(BE17*#REF!,0)</f>
        <v>0</v>
      </c>
      <c r="BF19" s="131">
        <f>IFERROR(BF17*#REF!,0)</f>
        <v>0</v>
      </c>
      <c r="BG19" s="131">
        <f>IFERROR(BG17*#REF!,0)</f>
        <v>0</v>
      </c>
      <c r="BH19" s="131">
        <f>IFERROR(BH17*#REF!,0)</f>
        <v>0</v>
      </c>
      <c r="BI19" s="131">
        <f>IFERROR(BI17*#REF!,0)</f>
        <v>0</v>
      </c>
    </row>
    <row r="20" spans="1:61" ht="14.25" hidden="1" customHeight="1">
      <c r="A20" s="38" t="s">
        <v>189</v>
      </c>
      <c r="B20" s="131">
        <f>IFERROR(B18*#REF!,0)</f>
        <v>0</v>
      </c>
      <c r="C20" s="131">
        <f>IFERROR(C18*#REF!,0)</f>
        <v>0</v>
      </c>
      <c r="D20" s="131">
        <f>IFERROR(D18*#REF!,0)</f>
        <v>0</v>
      </c>
      <c r="E20" s="131">
        <f>IFERROR(E18*#REF!,0)</f>
        <v>0</v>
      </c>
      <c r="F20" s="131">
        <f>IFERROR(F18*#REF!,0)</f>
        <v>0</v>
      </c>
      <c r="G20" s="131">
        <f>IFERROR(G18*#REF!,0)</f>
        <v>0</v>
      </c>
      <c r="H20" s="131">
        <f>IFERROR(H18*#REF!,0)</f>
        <v>0</v>
      </c>
      <c r="I20" s="131">
        <f>IFERROR(I18*#REF!,0)</f>
        <v>0</v>
      </c>
      <c r="J20" s="131">
        <f>IFERROR(J18*#REF!,0)</f>
        <v>0</v>
      </c>
      <c r="K20" s="131">
        <f>IFERROR(K18*#REF!,0)</f>
        <v>0</v>
      </c>
      <c r="L20" s="131">
        <f>IFERROR(L18*#REF!,0)</f>
        <v>0</v>
      </c>
      <c r="M20" s="131">
        <f>IFERROR(M18*#REF!,0)</f>
        <v>0</v>
      </c>
      <c r="N20" s="131">
        <f>IFERROR(N18*#REF!,0)</f>
        <v>0</v>
      </c>
      <c r="O20" s="131">
        <f>IFERROR(O18*#REF!,0)</f>
        <v>0</v>
      </c>
      <c r="P20" s="131">
        <f>IFERROR(P18*#REF!,0)</f>
        <v>0</v>
      </c>
      <c r="Q20" s="131">
        <f>IFERROR(Q18*#REF!,0)</f>
        <v>0</v>
      </c>
      <c r="R20" s="131">
        <f>IFERROR(R18*#REF!,0)</f>
        <v>0</v>
      </c>
      <c r="S20" s="131">
        <f>IFERROR(S18*#REF!,0)</f>
        <v>0</v>
      </c>
      <c r="T20" s="131">
        <f>IFERROR(T18*#REF!,0)</f>
        <v>0</v>
      </c>
      <c r="U20" s="131">
        <f>IFERROR(U18*#REF!,0)</f>
        <v>0</v>
      </c>
      <c r="V20" s="131">
        <f>IFERROR(V18*#REF!,0)</f>
        <v>0</v>
      </c>
      <c r="W20" s="131">
        <f>IFERROR(W18*#REF!,0)</f>
        <v>0</v>
      </c>
      <c r="X20" s="131">
        <f>IFERROR(X18*#REF!,0)</f>
        <v>0</v>
      </c>
      <c r="Y20" s="131">
        <f>IFERROR(Y18*#REF!,0)</f>
        <v>0</v>
      </c>
      <c r="Z20" s="131">
        <f>IFERROR(Z18*#REF!,0)</f>
        <v>0</v>
      </c>
      <c r="AA20" s="131">
        <f>IFERROR(AA18*#REF!,0)</f>
        <v>0</v>
      </c>
      <c r="AB20" s="131">
        <f>IFERROR(AB18*#REF!,0)</f>
        <v>0</v>
      </c>
      <c r="AC20" s="131">
        <f>IFERROR(AC18*#REF!,0)</f>
        <v>0</v>
      </c>
      <c r="AD20" s="131">
        <f>IFERROR(AD18*#REF!,0)</f>
        <v>0</v>
      </c>
      <c r="AE20" s="131">
        <f>IFERROR(AE18*#REF!,0)</f>
        <v>0</v>
      </c>
      <c r="AF20" s="131">
        <f>IFERROR(AF18*#REF!,0)</f>
        <v>0</v>
      </c>
      <c r="AG20" s="131">
        <f>IFERROR(AG18*#REF!,0)</f>
        <v>0</v>
      </c>
      <c r="AH20" s="131">
        <f>IFERROR(AH18*#REF!,0)</f>
        <v>0</v>
      </c>
      <c r="AI20" s="131">
        <f>IFERROR(AI18*#REF!,0)</f>
        <v>0</v>
      </c>
      <c r="AJ20" s="131">
        <f>IFERROR(AJ18*#REF!,0)</f>
        <v>0</v>
      </c>
      <c r="AK20" s="131">
        <f>IFERROR(AK18*#REF!,0)</f>
        <v>0</v>
      </c>
      <c r="AL20" s="131">
        <f>IFERROR(AL18*#REF!,0)</f>
        <v>0</v>
      </c>
      <c r="AM20" s="131">
        <f>IFERROR(AM18*#REF!,0)</f>
        <v>0</v>
      </c>
      <c r="AN20" s="131">
        <f>IFERROR(AN18*#REF!,0)</f>
        <v>0</v>
      </c>
      <c r="AO20" s="131">
        <f>IFERROR(AO18*#REF!,0)</f>
        <v>0</v>
      </c>
      <c r="AP20" s="131">
        <f>IFERROR(AP18*#REF!,0)</f>
        <v>0</v>
      </c>
      <c r="AQ20" s="131">
        <f>IFERROR(AQ18*#REF!,0)</f>
        <v>0</v>
      </c>
      <c r="AR20" s="131">
        <f>IFERROR(AR18*#REF!,0)</f>
        <v>0</v>
      </c>
      <c r="AS20" s="131">
        <f>IFERROR(AS18*#REF!,0)</f>
        <v>0</v>
      </c>
      <c r="AT20" s="131">
        <f>IFERROR(AT18*#REF!,0)</f>
        <v>0</v>
      </c>
      <c r="AU20" s="131">
        <f>IFERROR(AU18*#REF!,0)</f>
        <v>0</v>
      </c>
      <c r="AV20" s="131">
        <f>IFERROR(AV18*#REF!,0)</f>
        <v>0</v>
      </c>
      <c r="AW20" s="131">
        <f>IFERROR(AW18*#REF!,0)</f>
        <v>0</v>
      </c>
      <c r="AX20" s="131">
        <f>IFERROR(AX18*#REF!,0)</f>
        <v>0</v>
      </c>
      <c r="AY20" s="131">
        <f>IFERROR(AY18*#REF!,0)</f>
        <v>0</v>
      </c>
      <c r="AZ20" s="131">
        <f>IFERROR(AZ18*#REF!,0)</f>
        <v>0</v>
      </c>
      <c r="BA20" s="131">
        <f>IFERROR(BA18*#REF!,0)</f>
        <v>0</v>
      </c>
      <c r="BB20" s="131">
        <f>IFERROR(BB18*#REF!,0)</f>
        <v>0</v>
      </c>
      <c r="BC20" s="131">
        <f>IFERROR(BC18*#REF!,0)</f>
        <v>0</v>
      </c>
      <c r="BD20" s="131">
        <f>IFERROR(BD18*#REF!,0)</f>
        <v>0</v>
      </c>
      <c r="BE20" s="131">
        <f>IFERROR(BE18*#REF!,0)</f>
        <v>0</v>
      </c>
      <c r="BF20" s="131">
        <f>IFERROR(BF18*#REF!,0)</f>
        <v>0</v>
      </c>
      <c r="BG20" s="131">
        <f>IFERROR(BG18*#REF!,0)</f>
        <v>0</v>
      </c>
      <c r="BH20" s="131">
        <f>IFERROR(BH18*#REF!,0)</f>
        <v>0</v>
      </c>
      <c r="BI20" s="131">
        <f>IFERROR(BI18*#REF!,0)</f>
        <v>0</v>
      </c>
    </row>
    <row r="21" spans="1:61" ht="14.25" hidden="1" customHeight="1">
      <c r="A21" s="38" t="s">
        <v>190</v>
      </c>
      <c r="B21" s="131">
        <f t="shared" ref="B21:BI21" si="3">SUM(B19:B20)</f>
        <v>0</v>
      </c>
      <c r="C21" s="131">
        <f t="shared" si="3"/>
        <v>0</v>
      </c>
      <c r="D21" s="131">
        <f t="shared" si="3"/>
        <v>0</v>
      </c>
      <c r="E21" s="131">
        <f t="shared" si="3"/>
        <v>0</v>
      </c>
      <c r="F21" s="131">
        <f t="shared" si="3"/>
        <v>0</v>
      </c>
      <c r="G21" s="131">
        <f t="shared" si="3"/>
        <v>0</v>
      </c>
      <c r="H21" s="131">
        <f t="shared" si="3"/>
        <v>0</v>
      </c>
      <c r="I21" s="131">
        <f t="shared" si="3"/>
        <v>0</v>
      </c>
      <c r="J21" s="131">
        <f t="shared" si="3"/>
        <v>0</v>
      </c>
      <c r="K21" s="131">
        <f t="shared" si="3"/>
        <v>0</v>
      </c>
      <c r="L21" s="131">
        <f t="shared" si="3"/>
        <v>0</v>
      </c>
      <c r="M21" s="131">
        <f t="shared" si="3"/>
        <v>0</v>
      </c>
      <c r="N21" s="131">
        <f t="shared" si="3"/>
        <v>0</v>
      </c>
      <c r="O21" s="131">
        <f t="shared" si="3"/>
        <v>0</v>
      </c>
      <c r="P21" s="131">
        <f t="shared" si="3"/>
        <v>0</v>
      </c>
      <c r="Q21" s="131">
        <f t="shared" si="3"/>
        <v>0</v>
      </c>
      <c r="R21" s="131">
        <f t="shared" si="3"/>
        <v>0</v>
      </c>
      <c r="S21" s="131">
        <f t="shared" si="3"/>
        <v>0</v>
      </c>
      <c r="T21" s="131">
        <f t="shared" si="3"/>
        <v>0</v>
      </c>
      <c r="U21" s="131">
        <f t="shared" si="3"/>
        <v>0</v>
      </c>
      <c r="V21" s="131">
        <f t="shared" si="3"/>
        <v>0</v>
      </c>
      <c r="W21" s="131">
        <f t="shared" si="3"/>
        <v>0</v>
      </c>
      <c r="X21" s="131">
        <f t="shared" si="3"/>
        <v>0</v>
      </c>
      <c r="Y21" s="131">
        <f t="shared" si="3"/>
        <v>0</v>
      </c>
      <c r="Z21" s="131">
        <f t="shared" si="3"/>
        <v>0</v>
      </c>
      <c r="AA21" s="131">
        <f t="shared" si="3"/>
        <v>0</v>
      </c>
      <c r="AB21" s="131">
        <f t="shared" si="3"/>
        <v>0</v>
      </c>
      <c r="AC21" s="131">
        <f t="shared" si="3"/>
        <v>0</v>
      </c>
      <c r="AD21" s="131">
        <f t="shared" si="3"/>
        <v>0</v>
      </c>
      <c r="AE21" s="131">
        <f t="shared" si="3"/>
        <v>0</v>
      </c>
      <c r="AF21" s="131">
        <f t="shared" si="3"/>
        <v>0</v>
      </c>
      <c r="AG21" s="131">
        <f t="shared" si="3"/>
        <v>0</v>
      </c>
      <c r="AH21" s="131">
        <f t="shared" si="3"/>
        <v>0</v>
      </c>
      <c r="AI21" s="131">
        <f t="shared" si="3"/>
        <v>0</v>
      </c>
      <c r="AJ21" s="131">
        <f t="shared" si="3"/>
        <v>0</v>
      </c>
      <c r="AK21" s="131">
        <f t="shared" si="3"/>
        <v>0</v>
      </c>
      <c r="AL21" s="131">
        <f t="shared" si="3"/>
        <v>0</v>
      </c>
      <c r="AM21" s="131">
        <f t="shared" si="3"/>
        <v>0</v>
      </c>
      <c r="AN21" s="131">
        <f t="shared" si="3"/>
        <v>0</v>
      </c>
      <c r="AO21" s="131">
        <f t="shared" si="3"/>
        <v>0</v>
      </c>
      <c r="AP21" s="131">
        <f t="shared" si="3"/>
        <v>0</v>
      </c>
      <c r="AQ21" s="131">
        <f t="shared" si="3"/>
        <v>0</v>
      </c>
      <c r="AR21" s="131">
        <f t="shared" si="3"/>
        <v>0</v>
      </c>
      <c r="AS21" s="131">
        <f t="shared" si="3"/>
        <v>0</v>
      </c>
      <c r="AT21" s="131">
        <f t="shared" si="3"/>
        <v>0</v>
      </c>
      <c r="AU21" s="131">
        <f t="shared" si="3"/>
        <v>0</v>
      </c>
      <c r="AV21" s="131">
        <f t="shared" si="3"/>
        <v>0</v>
      </c>
      <c r="AW21" s="131">
        <f t="shared" si="3"/>
        <v>0</v>
      </c>
      <c r="AX21" s="131">
        <f t="shared" si="3"/>
        <v>0</v>
      </c>
      <c r="AY21" s="131">
        <f t="shared" si="3"/>
        <v>0</v>
      </c>
      <c r="AZ21" s="131">
        <f t="shared" si="3"/>
        <v>0</v>
      </c>
      <c r="BA21" s="131">
        <f t="shared" si="3"/>
        <v>0</v>
      </c>
      <c r="BB21" s="131">
        <f t="shared" si="3"/>
        <v>0</v>
      </c>
      <c r="BC21" s="131">
        <f t="shared" si="3"/>
        <v>0</v>
      </c>
      <c r="BD21" s="131">
        <f t="shared" si="3"/>
        <v>0</v>
      </c>
      <c r="BE21" s="131">
        <f t="shared" si="3"/>
        <v>0</v>
      </c>
      <c r="BF21" s="131">
        <f t="shared" si="3"/>
        <v>0</v>
      </c>
      <c r="BG21" s="131">
        <f t="shared" si="3"/>
        <v>0</v>
      </c>
      <c r="BH21" s="131">
        <f t="shared" si="3"/>
        <v>0</v>
      </c>
      <c r="BI21" s="131">
        <f t="shared" si="3"/>
        <v>0</v>
      </c>
    </row>
    <row r="22" spans="1:61" ht="14.25" hidden="1" customHeight="1">
      <c r="A22" s="5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</row>
    <row r="23" spans="1:61" ht="14.25" hidden="1" customHeight="1">
      <c r="A23" s="54" t="e">
        <f>#REF!</f>
        <v>#REF!</v>
      </c>
    </row>
    <row r="24" spans="1:61" ht="14.25" hidden="1" customHeight="1">
      <c r="A24" s="38" t="s">
        <v>186</v>
      </c>
      <c r="B24" s="122">
        <f>IFERROR(B8,0)</f>
        <v>0.05</v>
      </c>
      <c r="C24" s="122">
        <f t="shared" ref="C24:BI24" si="4">IFERROR((VLOOKUP($A23,$A$7:$D$10,4,FALSE)+1)*B24,0)</f>
        <v>0</v>
      </c>
      <c r="D24" s="122">
        <f t="shared" si="4"/>
        <v>0</v>
      </c>
      <c r="E24" s="122">
        <f t="shared" si="4"/>
        <v>0</v>
      </c>
      <c r="F24" s="122">
        <f t="shared" si="4"/>
        <v>0</v>
      </c>
      <c r="G24" s="122">
        <f t="shared" si="4"/>
        <v>0</v>
      </c>
      <c r="H24" s="122">
        <f t="shared" si="4"/>
        <v>0</v>
      </c>
      <c r="I24" s="122">
        <f t="shared" si="4"/>
        <v>0</v>
      </c>
      <c r="J24" s="122">
        <f t="shared" si="4"/>
        <v>0</v>
      </c>
      <c r="K24" s="122">
        <f t="shared" si="4"/>
        <v>0</v>
      </c>
      <c r="L24" s="122">
        <f t="shared" si="4"/>
        <v>0</v>
      </c>
      <c r="M24" s="122">
        <f t="shared" si="4"/>
        <v>0</v>
      </c>
      <c r="N24" s="122">
        <f t="shared" si="4"/>
        <v>0</v>
      </c>
      <c r="O24" s="122">
        <f t="shared" si="4"/>
        <v>0</v>
      </c>
      <c r="P24" s="122">
        <f t="shared" si="4"/>
        <v>0</v>
      </c>
      <c r="Q24" s="122">
        <f t="shared" si="4"/>
        <v>0</v>
      </c>
      <c r="R24" s="122">
        <f t="shared" si="4"/>
        <v>0</v>
      </c>
      <c r="S24" s="122">
        <f t="shared" si="4"/>
        <v>0</v>
      </c>
      <c r="T24" s="122">
        <f t="shared" si="4"/>
        <v>0</v>
      </c>
      <c r="U24" s="122">
        <f t="shared" si="4"/>
        <v>0</v>
      </c>
      <c r="V24" s="122">
        <f t="shared" si="4"/>
        <v>0</v>
      </c>
      <c r="W24" s="122">
        <f t="shared" si="4"/>
        <v>0</v>
      </c>
      <c r="X24" s="122">
        <f t="shared" si="4"/>
        <v>0</v>
      </c>
      <c r="Y24" s="122">
        <f t="shared" si="4"/>
        <v>0</v>
      </c>
      <c r="Z24" s="122">
        <f t="shared" si="4"/>
        <v>0</v>
      </c>
      <c r="AA24" s="122">
        <f t="shared" si="4"/>
        <v>0</v>
      </c>
      <c r="AB24" s="122">
        <f t="shared" si="4"/>
        <v>0</v>
      </c>
      <c r="AC24" s="122">
        <f t="shared" si="4"/>
        <v>0</v>
      </c>
      <c r="AD24" s="122">
        <f t="shared" si="4"/>
        <v>0</v>
      </c>
      <c r="AE24" s="122">
        <f t="shared" si="4"/>
        <v>0</v>
      </c>
      <c r="AF24" s="122">
        <f t="shared" si="4"/>
        <v>0</v>
      </c>
      <c r="AG24" s="122">
        <f t="shared" si="4"/>
        <v>0</v>
      </c>
      <c r="AH24" s="122">
        <f t="shared" si="4"/>
        <v>0</v>
      </c>
      <c r="AI24" s="122">
        <f t="shared" si="4"/>
        <v>0</v>
      </c>
      <c r="AJ24" s="122">
        <f t="shared" si="4"/>
        <v>0</v>
      </c>
      <c r="AK24" s="122">
        <f t="shared" si="4"/>
        <v>0</v>
      </c>
      <c r="AL24" s="122">
        <f t="shared" si="4"/>
        <v>0</v>
      </c>
      <c r="AM24" s="122">
        <f t="shared" si="4"/>
        <v>0</v>
      </c>
      <c r="AN24" s="122">
        <f t="shared" si="4"/>
        <v>0</v>
      </c>
      <c r="AO24" s="122">
        <f t="shared" si="4"/>
        <v>0</v>
      </c>
      <c r="AP24" s="122">
        <f t="shared" si="4"/>
        <v>0</v>
      </c>
      <c r="AQ24" s="122">
        <f t="shared" si="4"/>
        <v>0</v>
      </c>
      <c r="AR24" s="122">
        <f t="shared" si="4"/>
        <v>0</v>
      </c>
      <c r="AS24" s="122">
        <f t="shared" si="4"/>
        <v>0</v>
      </c>
      <c r="AT24" s="122">
        <f t="shared" si="4"/>
        <v>0</v>
      </c>
      <c r="AU24" s="122">
        <f t="shared" si="4"/>
        <v>0</v>
      </c>
      <c r="AV24" s="122">
        <f t="shared" si="4"/>
        <v>0</v>
      </c>
      <c r="AW24" s="122">
        <f t="shared" si="4"/>
        <v>0</v>
      </c>
      <c r="AX24" s="122">
        <f t="shared" si="4"/>
        <v>0</v>
      </c>
      <c r="AY24" s="122">
        <f t="shared" si="4"/>
        <v>0</v>
      </c>
      <c r="AZ24" s="122">
        <f t="shared" si="4"/>
        <v>0</v>
      </c>
      <c r="BA24" s="122">
        <f t="shared" si="4"/>
        <v>0</v>
      </c>
      <c r="BB24" s="122">
        <f t="shared" si="4"/>
        <v>0</v>
      </c>
      <c r="BC24" s="122">
        <f t="shared" si="4"/>
        <v>0</v>
      </c>
      <c r="BD24" s="122">
        <f t="shared" si="4"/>
        <v>0</v>
      </c>
      <c r="BE24" s="122">
        <f t="shared" si="4"/>
        <v>0</v>
      </c>
      <c r="BF24" s="122">
        <f t="shared" si="4"/>
        <v>0</v>
      </c>
      <c r="BG24" s="122">
        <f t="shared" si="4"/>
        <v>0</v>
      </c>
      <c r="BH24" s="122">
        <f t="shared" si="4"/>
        <v>0</v>
      </c>
      <c r="BI24" s="122">
        <f t="shared" si="4"/>
        <v>0</v>
      </c>
    </row>
    <row r="25" spans="1:61" ht="14.25" hidden="1" customHeight="1">
      <c r="A25" s="38" t="s">
        <v>187</v>
      </c>
      <c r="B25" s="122">
        <f>IFERROR(C8,0)</f>
        <v>0.15</v>
      </c>
      <c r="C25" s="122">
        <f t="shared" ref="C25:BI25" si="5">IFERROR((VLOOKUP($A23,$A$7:$D$10,4,FALSE)+1)*B25,0)</f>
        <v>0</v>
      </c>
      <c r="D25" s="122">
        <f t="shared" si="5"/>
        <v>0</v>
      </c>
      <c r="E25" s="122">
        <f t="shared" si="5"/>
        <v>0</v>
      </c>
      <c r="F25" s="122">
        <f t="shared" si="5"/>
        <v>0</v>
      </c>
      <c r="G25" s="122">
        <f t="shared" si="5"/>
        <v>0</v>
      </c>
      <c r="H25" s="122">
        <f t="shared" si="5"/>
        <v>0</v>
      </c>
      <c r="I25" s="122">
        <f t="shared" si="5"/>
        <v>0</v>
      </c>
      <c r="J25" s="122">
        <f t="shared" si="5"/>
        <v>0</v>
      </c>
      <c r="K25" s="122">
        <f t="shared" si="5"/>
        <v>0</v>
      </c>
      <c r="L25" s="122">
        <f t="shared" si="5"/>
        <v>0</v>
      </c>
      <c r="M25" s="122">
        <f t="shared" si="5"/>
        <v>0</v>
      </c>
      <c r="N25" s="122">
        <f t="shared" si="5"/>
        <v>0</v>
      </c>
      <c r="O25" s="122">
        <f t="shared" si="5"/>
        <v>0</v>
      </c>
      <c r="P25" s="122">
        <f t="shared" si="5"/>
        <v>0</v>
      </c>
      <c r="Q25" s="122">
        <f t="shared" si="5"/>
        <v>0</v>
      </c>
      <c r="R25" s="122">
        <f t="shared" si="5"/>
        <v>0</v>
      </c>
      <c r="S25" s="122">
        <f t="shared" si="5"/>
        <v>0</v>
      </c>
      <c r="T25" s="122">
        <f t="shared" si="5"/>
        <v>0</v>
      </c>
      <c r="U25" s="122">
        <f t="shared" si="5"/>
        <v>0</v>
      </c>
      <c r="V25" s="122">
        <f t="shared" si="5"/>
        <v>0</v>
      </c>
      <c r="W25" s="122">
        <f t="shared" si="5"/>
        <v>0</v>
      </c>
      <c r="X25" s="122">
        <f t="shared" si="5"/>
        <v>0</v>
      </c>
      <c r="Y25" s="122">
        <f t="shared" si="5"/>
        <v>0</v>
      </c>
      <c r="Z25" s="122">
        <f t="shared" si="5"/>
        <v>0</v>
      </c>
      <c r="AA25" s="122">
        <f t="shared" si="5"/>
        <v>0</v>
      </c>
      <c r="AB25" s="122">
        <f t="shared" si="5"/>
        <v>0</v>
      </c>
      <c r="AC25" s="122">
        <f t="shared" si="5"/>
        <v>0</v>
      </c>
      <c r="AD25" s="122">
        <f t="shared" si="5"/>
        <v>0</v>
      </c>
      <c r="AE25" s="122">
        <f t="shared" si="5"/>
        <v>0</v>
      </c>
      <c r="AF25" s="122">
        <f t="shared" si="5"/>
        <v>0</v>
      </c>
      <c r="AG25" s="122">
        <f t="shared" si="5"/>
        <v>0</v>
      </c>
      <c r="AH25" s="122">
        <f t="shared" si="5"/>
        <v>0</v>
      </c>
      <c r="AI25" s="122">
        <f t="shared" si="5"/>
        <v>0</v>
      </c>
      <c r="AJ25" s="122">
        <f t="shared" si="5"/>
        <v>0</v>
      </c>
      <c r="AK25" s="122">
        <f t="shared" si="5"/>
        <v>0</v>
      </c>
      <c r="AL25" s="122">
        <f t="shared" si="5"/>
        <v>0</v>
      </c>
      <c r="AM25" s="122">
        <f t="shared" si="5"/>
        <v>0</v>
      </c>
      <c r="AN25" s="122">
        <f t="shared" si="5"/>
        <v>0</v>
      </c>
      <c r="AO25" s="122">
        <f t="shared" si="5"/>
        <v>0</v>
      </c>
      <c r="AP25" s="122">
        <f t="shared" si="5"/>
        <v>0</v>
      </c>
      <c r="AQ25" s="122">
        <f t="shared" si="5"/>
        <v>0</v>
      </c>
      <c r="AR25" s="122">
        <f t="shared" si="5"/>
        <v>0</v>
      </c>
      <c r="AS25" s="122">
        <f t="shared" si="5"/>
        <v>0</v>
      </c>
      <c r="AT25" s="122">
        <f t="shared" si="5"/>
        <v>0</v>
      </c>
      <c r="AU25" s="122">
        <f t="shared" si="5"/>
        <v>0</v>
      </c>
      <c r="AV25" s="122">
        <f t="shared" si="5"/>
        <v>0</v>
      </c>
      <c r="AW25" s="122">
        <f t="shared" si="5"/>
        <v>0</v>
      </c>
      <c r="AX25" s="122">
        <f t="shared" si="5"/>
        <v>0</v>
      </c>
      <c r="AY25" s="122">
        <f t="shared" si="5"/>
        <v>0</v>
      </c>
      <c r="AZ25" s="122">
        <f t="shared" si="5"/>
        <v>0</v>
      </c>
      <c r="BA25" s="122">
        <f t="shared" si="5"/>
        <v>0</v>
      </c>
      <c r="BB25" s="122">
        <f t="shared" si="5"/>
        <v>0</v>
      </c>
      <c r="BC25" s="122">
        <f t="shared" si="5"/>
        <v>0</v>
      </c>
      <c r="BD25" s="122">
        <f t="shared" si="5"/>
        <v>0</v>
      </c>
      <c r="BE25" s="122">
        <f t="shared" si="5"/>
        <v>0</v>
      </c>
      <c r="BF25" s="122">
        <f t="shared" si="5"/>
        <v>0</v>
      </c>
      <c r="BG25" s="122">
        <f t="shared" si="5"/>
        <v>0</v>
      </c>
      <c r="BH25" s="122">
        <f t="shared" si="5"/>
        <v>0</v>
      </c>
      <c r="BI25" s="122">
        <f t="shared" si="5"/>
        <v>0</v>
      </c>
    </row>
    <row r="26" spans="1:61" ht="14.25" hidden="1" customHeight="1">
      <c r="A26" s="38" t="s">
        <v>188</v>
      </c>
      <c r="B26" s="131">
        <f>IFERROR(B24*#REF!,0)</f>
        <v>0</v>
      </c>
      <c r="C26" s="131">
        <f>IFERROR(C24*#REF!,0)</f>
        <v>0</v>
      </c>
      <c r="D26" s="131">
        <f>IFERROR(D24*#REF!,0)</f>
        <v>0</v>
      </c>
      <c r="E26" s="131">
        <f>IFERROR(E24*#REF!,0)</f>
        <v>0</v>
      </c>
      <c r="F26" s="131">
        <f>IFERROR(F24*#REF!,0)</f>
        <v>0</v>
      </c>
      <c r="G26" s="131">
        <f>IFERROR(G24*#REF!,0)</f>
        <v>0</v>
      </c>
      <c r="H26" s="131">
        <f>IFERROR(H24*#REF!,0)</f>
        <v>0</v>
      </c>
      <c r="I26" s="131">
        <f>IFERROR(I24*#REF!,0)</f>
        <v>0</v>
      </c>
      <c r="J26" s="131">
        <f>IFERROR(J24*#REF!,0)</f>
        <v>0</v>
      </c>
      <c r="K26" s="131">
        <f>IFERROR(K24*#REF!,0)</f>
        <v>0</v>
      </c>
      <c r="L26" s="131">
        <f>IFERROR(L24*#REF!,0)</f>
        <v>0</v>
      </c>
      <c r="M26" s="131">
        <f>IFERROR(M24*#REF!,0)</f>
        <v>0</v>
      </c>
      <c r="N26" s="131">
        <f>IFERROR(N24*#REF!,0)</f>
        <v>0</v>
      </c>
      <c r="O26" s="131">
        <f>IFERROR(O24*#REF!,0)</f>
        <v>0</v>
      </c>
      <c r="P26" s="131">
        <f>IFERROR(P24*#REF!,0)</f>
        <v>0</v>
      </c>
      <c r="Q26" s="131">
        <f>IFERROR(Q24*#REF!,0)</f>
        <v>0</v>
      </c>
      <c r="R26" s="131">
        <f>IFERROR(R24*#REF!,0)</f>
        <v>0</v>
      </c>
      <c r="S26" s="131">
        <f>IFERROR(S24*#REF!,0)</f>
        <v>0</v>
      </c>
      <c r="T26" s="131">
        <f>IFERROR(T24*#REF!,0)</f>
        <v>0</v>
      </c>
      <c r="U26" s="131">
        <f>IFERROR(U24*#REF!,0)</f>
        <v>0</v>
      </c>
      <c r="V26" s="131">
        <f>IFERROR(V24*#REF!,0)</f>
        <v>0</v>
      </c>
      <c r="W26" s="131">
        <f>IFERROR(W24*#REF!,0)</f>
        <v>0</v>
      </c>
      <c r="X26" s="131">
        <f>IFERROR(X24*#REF!,0)</f>
        <v>0</v>
      </c>
      <c r="Y26" s="131">
        <f>IFERROR(Y24*#REF!,0)</f>
        <v>0</v>
      </c>
      <c r="Z26" s="131">
        <f>IFERROR(Z24*#REF!,0)</f>
        <v>0</v>
      </c>
      <c r="AA26" s="131">
        <f>IFERROR(AA24*#REF!,0)</f>
        <v>0</v>
      </c>
      <c r="AB26" s="131">
        <f>IFERROR(AB24*#REF!,0)</f>
        <v>0</v>
      </c>
      <c r="AC26" s="131">
        <f>IFERROR(AC24*#REF!,0)</f>
        <v>0</v>
      </c>
      <c r="AD26" s="131">
        <f>IFERROR(AD24*#REF!,0)</f>
        <v>0</v>
      </c>
      <c r="AE26" s="131">
        <f>IFERROR(AE24*#REF!,0)</f>
        <v>0</v>
      </c>
      <c r="AF26" s="131">
        <f>IFERROR(AF24*#REF!,0)</f>
        <v>0</v>
      </c>
      <c r="AG26" s="131">
        <f>IFERROR(AG24*#REF!,0)</f>
        <v>0</v>
      </c>
      <c r="AH26" s="131">
        <f>IFERROR(AH24*#REF!,0)</f>
        <v>0</v>
      </c>
      <c r="AI26" s="131">
        <f>IFERROR(AI24*#REF!,0)</f>
        <v>0</v>
      </c>
      <c r="AJ26" s="131">
        <f>IFERROR(AJ24*#REF!,0)</f>
        <v>0</v>
      </c>
      <c r="AK26" s="131">
        <f>IFERROR(AK24*#REF!,0)</f>
        <v>0</v>
      </c>
      <c r="AL26" s="131">
        <f>IFERROR(AL24*#REF!,0)</f>
        <v>0</v>
      </c>
      <c r="AM26" s="131">
        <f>IFERROR(AM24*#REF!,0)</f>
        <v>0</v>
      </c>
      <c r="AN26" s="131">
        <f>IFERROR(AN24*#REF!,0)</f>
        <v>0</v>
      </c>
      <c r="AO26" s="131">
        <f>IFERROR(AO24*#REF!,0)</f>
        <v>0</v>
      </c>
      <c r="AP26" s="131">
        <f>IFERROR(AP24*#REF!,0)</f>
        <v>0</v>
      </c>
      <c r="AQ26" s="131">
        <f>IFERROR(AQ24*#REF!,0)</f>
        <v>0</v>
      </c>
      <c r="AR26" s="131">
        <f>IFERROR(AR24*#REF!,0)</f>
        <v>0</v>
      </c>
      <c r="AS26" s="131">
        <f>IFERROR(AS24*#REF!,0)</f>
        <v>0</v>
      </c>
      <c r="AT26" s="131">
        <f>IFERROR(AT24*#REF!,0)</f>
        <v>0</v>
      </c>
      <c r="AU26" s="131">
        <f>IFERROR(AU24*#REF!,0)</f>
        <v>0</v>
      </c>
      <c r="AV26" s="131">
        <f>IFERROR(AV24*#REF!,0)</f>
        <v>0</v>
      </c>
      <c r="AW26" s="131">
        <f>IFERROR(AW24*#REF!,0)</f>
        <v>0</v>
      </c>
      <c r="AX26" s="131">
        <f>IFERROR(AX24*#REF!,0)</f>
        <v>0</v>
      </c>
      <c r="AY26" s="131">
        <f>IFERROR(AY24*#REF!,0)</f>
        <v>0</v>
      </c>
      <c r="AZ26" s="131">
        <f>IFERROR(AZ24*#REF!,0)</f>
        <v>0</v>
      </c>
      <c r="BA26" s="131">
        <f>IFERROR(BA24*#REF!,0)</f>
        <v>0</v>
      </c>
      <c r="BB26" s="131">
        <f>IFERROR(BB24*#REF!,0)</f>
        <v>0</v>
      </c>
      <c r="BC26" s="131">
        <f>IFERROR(BC24*#REF!,0)</f>
        <v>0</v>
      </c>
      <c r="BD26" s="131">
        <f>IFERROR(BD24*#REF!,0)</f>
        <v>0</v>
      </c>
      <c r="BE26" s="131">
        <f>IFERROR(BE24*#REF!,0)</f>
        <v>0</v>
      </c>
      <c r="BF26" s="131">
        <f>IFERROR(BF24*#REF!,0)</f>
        <v>0</v>
      </c>
      <c r="BG26" s="131">
        <f>IFERROR(BG24*#REF!,0)</f>
        <v>0</v>
      </c>
      <c r="BH26" s="131">
        <f>IFERROR(BH24*#REF!,0)</f>
        <v>0</v>
      </c>
      <c r="BI26" s="131">
        <f>IFERROR(BI24*#REF!,0)</f>
        <v>0</v>
      </c>
    </row>
    <row r="27" spans="1:61" ht="14.25" hidden="1" customHeight="1">
      <c r="A27" s="38" t="s">
        <v>189</v>
      </c>
      <c r="B27" s="131">
        <f>IFERROR(B25*#REF!,0)</f>
        <v>0</v>
      </c>
      <c r="C27" s="131">
        <f>IFERROR(C25*#REF!,0)</f>
        <v>0</v>
      </c>
      <c r="D27" s="131">
        <f>IFERROR(D25*#REF!,0)</f>
        <v>0</v>
      </c>
      <c r="E27" s="131">
        <f>IFERROR(E25*#REF!,0)</f>
        <v>0</v>
      </c>
      <c r="F27" s="131">
        <f>IFERROR(F25*#REF!,0)</f>
        <v>0</v>
      </c>
      <c r="G27" s="131">
        <f>IFERROR(G25*#REF!,0)</f>
        <v>0</v>
      </c>
      <c r="H27" s="131">
        <f>IFERROR(H25*#REF!,0)</f>
        <v>0</v>
      </c>
      <c r="I27" s="131">
        <f>IFERROR(I25*#REF!,0)</f>
        <v>0</v>
      </c>
      <c r="J27" s="131">
        <f>IFERROR(J25*#REF!,0)</f>
        <v>0</v>
      </c>
      <c r="K27" s="131">
        <f>IFERROR(K25*#REF!,0)</f>
        <v>0</v>
      </c>
      <c r="L27" s="131">
        <f>IFERROR(L25*#REF!,0)</f>
        <v>0</v>
      </c>
      <c r="M27" s="131">
        <f>IFERROR(M25*#REF!,0)</f>
        <v>0</v>
      </c>
      <c r="N27" s="131">
        <f>IFERROR(N25*#REF!,0)</f>
        <v>0</v>
      </c>
      <c r="O27" s="131">
        <f>IFERROR(O25*#REF!,0)</f>
        <v>0</v>
      </c>
      <c r="P27" s="131">
        <f>IFERROR(P25*#REF!,0)</f>
        <v>0</v>
      </c>
      <c r="Q27" s="131">
        <f>IFERROR(Q25*#REF!,0)</f>
        <v>0</v>
      </c>
      <c r="R27" s="131">
        <f>IFERROR(R25*#REF!,0)</f>
        <v>0</v>
      </c>
      <c r="S27" s="131">
        <f>IFERROR(S25*#REF!,0)</f>
        <v>0</v>
      </c>
      <c r="T27" s="131">
        <f>IFERROR(T25*#REF!,0)</f>
        <v>0</v>
      </c>
      <c r="U27" s="131">
        <f>IFERROR(U25*#REF!,0)</f>
        <v>0</v>
      </c>
      <c r="V27" s="131">
        <f>IFERROR(V25*#REF!,0)</f>
        <v>0</v>
      </c>
      <c r="W27" s="131">
        <f>IFERROR(W25*#REF!,0)</f>
        <v>0</v>
      </c>
      <c r="X27" s="131">
        <f>IFERROR(X25*#REF!,0)</f>
        <v>0</v>
      </c>
      <c r="Y27" s="131">
        <f>IFERROR(Y25*#REF!,0)</f>
        <v>0</v>
      </c>
      <c r="Z27" s="131">
        <f>IFERROR(Z25*#REF!,0)</f>
        <v>0</v>
      </c>
      <c r="AA27" s="131">
        <f>IFERROR(AA25*#REF!,0)</f>
        <v>0</v>
      </c>
      <c r="AB27" s="131">
        <f>IFERROR(AB25*#REF!,0)</f>
        <v>0</v>
      </c>
      <c r="AC27" s="131">
        <f>IFERROR(AC25*#REF!,0)</f>
        <v>0</v>
      </c>
      <c r="AD27" s="131">
        <f>IFERROR(AD25*#REF!,0)</f>
        <v>0</v>
      </c>
      <c r="AE27" s="131">
        <f>IFERROR(AE25*#REF!,0)</f>
        <v>0</v>
      </c>
      <c r="AF27" s="131">
        <f>IFERROR(AF25*#REF!,0)</f>
        <v>0</v>
      </c>
      <c r="AG27" s="131">
        <f>IFERROR(AG25*#REF!,0)</f>
        <v>0</v>
      </c>
      <c r="AH27" s="131">
        <f>IFERROR(AH25*#REF!,0)</f>
        <v>0</v>
      </c>
      <c r="AI27" s="131">
        <f>IFERROR(AI25*#REF!,0)</f>
        <v>0</v>
      </c>
      <c r="AJ27" s="131">
        <f>IFERROR(AJ25*#REF!,0)</f>
        <v>0</v>
      </c>
      <c r="AK27" s="131">
        <f>IFERROR(AK25*#REF!,0)</f>
        <v>0</v>
      </c>
      <c r="AL27" s="131">
        <f>IFERROR(AL25*#REF!,0)</f>
        <v>0</v>
      </c>
      <c r="AM27" s="131">
        <f>IFERROR(AM25*#REF!,0)</f>
        <v>0</v>
      </c>
      <c r="AN27" s="131">
        <f>IFERROR(AN25*#REF!,0)</f>
        <v>0</v>
      </c>
      <c r="AO27" s="131">
        <f>IFERROR(AO25*#REF!,0)</f>
        <v>0</v>
      </c>
      <c r="AP27" s="131">
        <f>IFERROR(AP25*#REF!,0)</f>
        <v>0</v>
      </c>
      <c r="AQ27" s="131">
        <f>IFERROR(AQ25*#REF!,0)</f>
        <v>0</v>
      </c>
      <c r="AR27" s="131">
        <f>IFERROR(AR25*#REF!,0)</f>
        <v>0</v>
      </c>
      <c r="AS27" s="131">
        <f>IFERROR(AS25*#REF!,0)</f>
        <v>0</v>
      </c>
      <c r="AT27" s="131">
        <f>IFERROR(AT25*#REF!,0)</f>
        <v>0</v>
      </c>
      <c r="AU27" s="131">
        <f>IFERROR(AU25*#REF!,0)</f>
        <v>0</v>
      </c>
      <c r="AV27" s="131">
        <f>IFERROR(AV25*#REF!,0)</f>
        <v>0</v>
      </c>
      <c r="AW27" s="131">
        <f>IFERROR(AW25*#REF!,0)</f>
        <v>0</v>
      </c>
      <c r="AX27" s="131">
        <f>IFERROR(AX25*#REF!,0)</f>
        <v>0</v>
      </c>
      <c r="AY27" s="131">
        <f>IFERROR(AY25*#REF!,0)</f>
        <v>0</v>
      </c>
      <c r="AZ27" s="131">
        <f>IFERROR(AZ25*#REF!,0)</f>
        <v>0</v>
      </c>
      <c r="BA27" s="131">
        <f>IFERROR(BA25*#REF!,0)</f>
        <v>0</v>
      </c>
      <c r="BB27" s="131">
        <f>IFERROR(BB25*#REF!,0)</f>
        <v>0</v>
      </c>
      <c r="BC27" s="131">
        <f>IFERROR(BC25*#REF!,0)</f>
        <v>0</v>
      </c>
      <c r="BD27" s="131">
        <f>IFERROR(BD25*#REF!,0)</f>
        <v>0</v>
      </c>
      <c r="BE27" s="131">
        <f>IFERROR(BE25*#REF!,0)</f>
        <v>0</v>
      </c>
      <c r="BF27" s="131">
        <f>IFERROR(BF25*#REF!,0)</f>
        <v>0</v>
      </c>
      <c r="BG27" s="131">
        <f>IFERROR(BG25*#REF!,0)</f>
        <v>0</v>
      </c>
      <c r="BH27" s="131">
        <f>IFERROR(BH25*#REF!,0)</f>
        <v>0</v>
      </c>
      <c r="BI27" s="131">
        <f>IFERROR(BI25*#REF!,0)</f>
        <v>0</v>
      </c>
    </row>
    <row r="28" spans="1:61" ht="14.25" hidden="1" customHeight="1">
      <c r="A28" s="38" t="s">
        <v>190</v>
      </c>
      <c r="B28" s="131">
        <f t="shared" ref="B28:BI28" si="6">SUM(B26:B27)</f>
        <v>0</v>
      </c>
      <c r="C28" s="131">
        <f t="shared" si="6"/>
        <v>0</v>
      </c>
      <c r="D28" s="131">
        <f t="shared" si="6"/>
        <v>0</v>
      </c>
      <c r="E28" s="131">
        <f t="shared" si="6"/>
        <v>0</v>
      </c>
      <c r="F28" s="131">
        <f t="shared" si="6"/>
        <v>0</v>
      </c>
      <c r="G28" s="131">
        <f t="shared" si="6"/>
        <v>0</v>
      </c>
      <c r="H28" s="131">
        <f t="shared" si="6"/>
        <v>0</v>
      </c>
      <c r="I28" s="131">
        <f t="shared" si="6"/>
        <v>0</v>
      </c>
      <c r="J28" s="131">
        <f t="shared" si="6"/>
        <v>0</v>
      </c>
      <c r="K28" s="131">
        <f t="shared" si="6"/>
        <v>0</v>
      </c>
      <c r="L28" s="131">
        <f t="shared" si="6"/>
        <v>0</v>
      </c>
      <c r="M28" s="131">
        <f t="shared" si="6"/>
        <v>0</v>
      </c>
      <c r="N28" s="131">
        <f t="shared" si="6"/>
        <v>0</v>
      </c>
      <c r="O28" s="131">
        <f t="shared" si="6"/>
        <v>0</v>
      </c>
      <c r="P28" s="131">
        <f t="shared" si="6"/>
        <v>0</v>
      </c>
      <c r="Q28" s="131">
        <f t="shared" si="6"/>
        <v>0</v>
      </c>
      <c r="R28" s="131">
        <f t="shared" si="6"/>
        <v>0</v>
      </c>
      <c r="S28" s="131">
        <f t="shared" si="6"/>
        <v>0</v>
      </c>
      <c r="T28" s="131">
        <f t="shared" si="6"/>
        <v>0</v>
      </c>
      <c r="U28" s="131">
        <f t="shared" si="6"/>
        <v>0</v>
      </c>
      <c r="V28" s="131">
        <f t="shared" si="6"/>
        <v>0</v>
      </c>
      <c r="W28" s="131">
        <f t="shared" si="6"/>
        <v>0</v>
      </c>
      <c r="X28" s="131">
        <f t="shared" si="6"/>
        <v>0</v>
      </c>
      <c r="Y28" s="131">
        <f t="shared" si="6"/>
        <v>0</v>
      </c>
      <c r="Z28" s="131">
        <f t="shared" si="6"/>
        <v>0</v>
      </c>
      <c r="AA28" s="131">
        <f t="shared" si="6"/>
        <v>0</v>
      </c>
      <c r="AB28" s="131">
        <f t="shared" si="6"/>
        <v>0</v>
      </c>
      <c r="AC28" s="131">
        <f t="shared" si="6"/>
        <v>0</v>
      </c>
      <c r="AD28" s="131">
        <f t="shared" si="6"/>
        <v>0</v>
      </c>
      <c r="AE28" s="131">
        <f t="shared" si="6"/>
        <v>0</v>
      </c>
      <c r="AF28" s="131">
        <f t="shared" si="6"/>
        <v>0</v>
      </c>
      <c r="AG28" s="131">
        <f t="shared" si="6"/>
        <v>0</v>
      </c>
      <c r="AH28" s="131">
        <f t="shared" si="6"/>
        <v>0</v>
      </c>
      <c r="AI28" s="131">
        <f t="shared" si="6"/>
        <v>0</v>
      </c>
      <c r="AJ28" s="131">
        <f t="shared" si="6"/>
        <v>0</v>
      </c>
      <c r="AK28" s="131">
        <f t="shared" si="6"/>
        <v>0</v>
      </c>
      <c r="AL28" s="131">
        <f t="shared" si="6"/>
        <v>0</v>
      </c>
      <c r="AM28" s="131">
        <f t="shared" si="6"/>
        <v>0</v>
      </c>
      <c r="AN28" s="131">
        <f t="shared" si="6"/>
        <v>0</v>
      </c>
      <c r="AO28" s="131">
        <f t="shared" si="6"/>
        <v>0</v>
      </c>
      <c r="AP28" s="131">
        <f t="shared" si="6"/>
        <v>0</v>
      </c>
      <c r="AQ28" s="131">
        <f t="shared" si="6"/>
        <v>0</v>
      </c>
      <c r="AR28" s="131">
        <f t="shared" si="6"/>
        <v>0</v>
      </c>
      <c r="AS28" s="131">
        <f t="shared" si="6"/>
        <v>0</v>
      </c>
      <c r="AT28" s="131">
        <f t="shared" si="6"/>
        <v>0</v>
      </c>
      <c r="AU28" s="131">
        <f t="shared" si="6"/>
        <v>0</v>
      </c>
      <c r="AV28" s="131">
        <f t="shared" si="6"/>
        <v>0</v>
      </c>
      <c r="AW28" s="131">
        <f t="shared" si="6"/>
        <v>0</v>
      </c>
      <c r="AX28" s="131">
        <f t="shared" si="6"/>
        <v>0</v>
      </c>
      <c r="AY28" s="131">
        <f t="shared" si="6"/>
        <v>0</v>
      </c>
      <c r="AZ28" s="131">
        <f t="shared" si="6"/>
        <v>0</v>
      </c>
      <c r="BA28" s="131">
        <f t="shared" si="6"/>
        <v>0</v>
      </c>
      <c r="BB28" s="131">
        <f t="shared" si="6"/>
        <v>0</v>
      </c>
      <c r="BC28" s="131">
        <f t="shared" si="6"/>
        <v>0</v>
      </c>
      <c r="BD28" s="131">
        <f t="shared" si="6"/>
        <v>0</v>
      </c>
      <c r="BE28" s="131">
        <f t="shared" si="6"/>
        <v>0</v>
      </c>
      <c r="BF28" s="131">
        <f t="shared" si="6"/>
        <v>0</v>
      </c>
      <c r="BG28" s="131">
        <f t="shared" si="6"/>
        <v>0</v>
      </c>
      <c r="BH28" s="131">
        <f t="shared" si="6"/>
        <v>0</v>
      </c>
      <c r="BI28" s="131">
        <f t="shared" si="6"/>
        <v>0</v>
      </c>
    </row>
    <row r="29" spans="1:61" ht="14.25" hidden="1" customHeight="1"/>
    <row r="30" spans="1:61" ht="14.25" hidden="1" customHeight="1">
      <c r="A30" s="54" t="e">
        <f>#REF!</f>
        <v>#REF!</v>
      </c>
    </row>
    <row r="31" spans="1:61" ht="14.25" hidden="1" customHeight="1">
      <c r="A31" s="38" t="s">
        <v>186</v>
      </c>
      <c r="B31" s="122">
        <f>IFERROR(B9,0)</f>
        <v>0.1</v>
      </c>
      <c r="C31" s="122">
        <f t="shared" ref="C31:BI31" si="7">IFERROR((VLOOKUP($A30,$A$7:$D$10,4,FALSE)+1)*B31,0)</f>
        <v>0</v>
      </c>
      <c r="D31" s="122">
        <f t="shared" si="7"/>
        <v>0</v>
      </c>
      <c r="E31" s="122">
        <f t="shared" si="7"/>
        <v>0</v>
      </c>
      <c r="F31" s="122">
        <f t="shared" si="7"/>
        <v>0</v>
      </c>
      <c r="G31" s="122">
        <f t="shared" si="7"/>
        <v>0</v>
      </c>
      <c r="H31" s="122">
        <f t="shared" si="7"/>
        <v>0</v>
      </c>
      <c r="I31" s="122">
        <f t="shared" si="7"/>
        <v>0</v>
      </c>
      <c r="J31" s="122">
        <f t="shared" si="7"/>
        <v>0</v>
      </c>
      <c r="K31" s="122">
        <f t="shared" si="7"/>
        <v>0</v>
      </c>
      <c r="L31" s="122">
        <f t="shared" si="7"/>
        <v>0</v>
      </c>
      <c r="M31" s="122">
        <f t="shared" si="7"/>
        <v>0</v>
      </c>
      <c r="N31" s="122">
        <f t="shared" si="7"/>
        <v>0</v>
      </c>
      <c r="O31" s="122">
        <f t="shared" si="7"/>
        <v>0</v>
      </c>
      <c r="P31" s="122">
        <f t="shared" si="7"/>
        <v>0</v>
      </c>
      <c r="Q31" s="122">
        <f t="shared" si="7"/>
        <v>0</v>
      </c>
      <c r="R31" s="122">
        <f t="shared" si="7"/>
        <v>0</v>
      </c>
      <c r="S31" s="122">
        <f t="shared" si="7"/>
        <v>0</v>
      </c>
      <c r="T31" s="122">
        <f t="shared" si="7"/>
        <v>0</v>
      </c>
      <c r="U31" s="122">
        <f t="shared" si="7"/>
        <v>0</v>
      </c>
      <c r="V31" s="122">
        <f t="shared" si="7"/>
        <v>0</v>
      </c>
      <c r="W31" s="122">
        <f t="shared" si="7"/>
        <v>0</v>
      </c>
      <c r="X31" s="122">
        <f t="shared" si="7"/>
        <v>0</v>
      </c>
      <c r="Y31" s="122">
        <f t="shared" si="7"/>
        <v>0</v>
      </c>
      <c r="Z31" s="122">
        <f t="shared" si="7"/>
        <v>0</v>
      </c>
      <c r="AA31" s="122">
        <f t="shared" si="7"/>
        <v>0</v>
      </c>
      <c r="AB31" s="122">
        <f t="shared" si="7"/>
        <v>0</v>
      </c>
      <c r="AC31" s="122">
        <f t="shared" si="7"/>
        <v>0</v>
      </c>
      <c r="AD31" s="122">
        <f t="shared" si="7"/>
        <v>0</v>
      </c>
      <c r="AE31" s="122">
        <f t="shared" si="7"/>
        <v>0</v>
      </c>
      <c r="AF31" s="122">
        <f t="shared" si="7"/>
        <v>0</v>
      </c>
      <c r="AG31" s="122">
        <f t="shared" si="7"/>
        <v>0</v>
      </c>
      <c r="AH31" s="122">
        <f t="shared" si="7"/>
        <v>0</v>
      </c>
      <c r="AI31" s="122">
        <f t="shared" si="7"/>
        <v>0</v>
      </c>
      <c r="AJ31" s="122">
        <f t="shared" si="7"/>
        <v>0</v>
      </c>
      <c r="AK31" s="122">
        <f t="shared" si="7"/>
        <v>0</v>
      </c>
      <c r="AL31" s="122">
        <f t="shared" si="7"/>
        <v>0</v>
      </c>
      <c r="AM31" s="122">
        <f t="shared" si="7"/>
        <v>0</v>
      </c>
      <c r="AN31" s="122">
        <f t="shared" si="7"/>
        <v>0</v>
      </c>
      <c r="AO31" s="122">
        <f t="shared" si="7"/>
        <v>0</v>
      </c>
      <c r="AP31" s="122">
        <f t="shared" si="7"/>
        <v>0</v>
      </c>
      <c r="AQ31" s="122">
        <f t="shared" si="7"/>
        <v>0</v>
      </c>
      <c r="AR31" s="122">
        <f t="shared" si="7"/>
        <v>0</v>
      </c>
      <c r="AS31" s="122">
        <f t="shared" si="7"/>
        <v>0</v>
      </c>
      <c r="AT31" s="122">
        <f t="shared" si="7"/>
        <v>0</v>
      </c>
      <c r="AU31" s="122">
        <f t="shared" si="7"/>
        <v>0</v>
      </c>
      <c r="AV31" s="122">
        <f t="shared" si="7"/>
        <v>0</v>
      </c>
      <c r="AW31" s="122">
        <f t="shared" si="7"/>
        <v>0</v>
      </c>
      <c r="AX31" s="122">
        <f t="shared" si="7"/>
        <v>0</v>
      </c>
      <c r="AY31" s="122">
        <f t="shared" si="7"/>
        <v>0</v>
      </c>
      <c r="AZ31" s="122">
        <f t="shared" si="7"/>
        <v>0</v>
      </c>
      <c r="BA31" s="122">
        <f t="shared" si="7"/>
        <v>0</v>
      </c>
      <c r="BB31" s="122">
        <f t="shared" si="7"/>
        <v>0</v>
      </c>
      <c r="BC31" s="122">
        <f t="shared" si="7"/>
        <v>0</v>
      </c>
      <c r="BD31" s="122">
        <f t="shared" si="7"/>
        <v>0</v>
      </c>
      <c r="BE31" s="122">
        <f t="shared" si="7"/>
        <v>0</v>
      </c>
      <c r="BF31" s="122">
        <f t="shared" si="7"/>
        <v>0</v>
      </c>
      <c r="BG31" s="122">
        <f t="shared" si="7"/>
        <v>0</v>
      </c>
      <c r="BH31" s="122">
        <f t="shared" si="7"/>
        <v>0</v>
      </c>
      <c r="BI31" s="122">
        <f t="shared" si="7"/>
        <v>0</v>
      </c>
    </row>
    <row r="32" spans="1:61" ht="14.25" hidden="1" customHeight="1">
      <c r="A32" s="38" t="s">
        <v>187</v>
      </c>
      <c r="B32" s="122">
        <f>IFERROR(C9,0)</f>
        <v>0.25</v>
      </c>
      <c r="C32" s="122">
        <f t="shared" ref="C32:BI32" si="8">IFERROR((VLOOKUP($A30,$A$7:$D$10,4,FALSE)+1)*B32,0)</f>
        <v>0</v>
      </c>
      <c r="D32" s="122">
        <f t="shared" si="8"/>
        <v>0</v>
      </c>
      <c r="E32" s="122">
        <f t="shared" si="8"/>
        <v>0</v>
      </c>
      <c r="F32" s="122">
        <f t="shared" si="8"/>
        <v>0</v>
      </c>
      <c r="G32" s="122">
        <f t="shared" si="8"/>
        <v>0</v>
      </c>
      <c r="H32" s="122">
        <f t="shared" si="8"/>
        <v>0</v>
      </c>
      <c r="I32" s="122">
        <f t="shared" si="8"/>
        <v>0</v>
      </c>
      <c r="J32" s="122">
        <f t="shared" si="8"/>
        <v>0</v>
      </c>
      <c r="K32" s="122">
        <f t="shared" si="8"/>
        <v>0</v>
      </c>
      <c r="L32" s="122">
        <f t="shared" si="8"/>
        <v>0</v>
      </c>
      <c r="M32" s="122">
        <f t="shared" si="8"/>
        <v>0</v>
      </c>
      <c r="N32" s="122">
        <f t="shared" si="8"/>
        <v>0</v>
      </c>
      <c r="O32" s="122">
        <f t="shared" si="8"/>
        <v>0</v>
      </c>
      <c r="P32" s="122">
        <f t="shared" si="8"/>
        <v>0</v>
      </c>
      <c r="Q32" s="122">
        <f t="shared" si="8"/>
        <v>0</v>
      </c>
      <c r="R32" s="122">
        <f t="shared" si="8"/>
        <v>0</v>
      </c>
      <c r="S32" s="122">
        <f t="shared" si="8"/>
        <v>0</v>
      </c>
      <c r="T32" s="122">
        <f t="shared" si="8"/>
        <v>0</v>
      </c>
      <c r="U32" s="122">
        <f t="shared" si="8"/>
        <v>0</v>
      </c>
      <c r="V32" s="122">
        <f t="shared" si="8"/>
        <v>0</v>
      </c>
      <c r="W32" s="122">
        <f t="shared" si="8"/>
        <v>0</v>
      </c>
      <c r="X32" s="122">
        <f t="shared" si="8"/>
        <v>0</v>
      </c>
      <c r="Y32" s="122">
        <f t="shared" si="8"/>
        <v>0</v>
      </c>
      <c r="Z32" s="122">
        <f t="shared" si="8"/>
        <v>0</v>
      </c>
      <c r="AA32" s="122">
        <f t="shared" si="8"/>
        <v>0</v>
      </c>
      <c r="AB32" s="122">
        <f t="shared" si="8"/>
        <v>0</v>
      </c>
      <c r="AC32" s="122">
        <f t="shared" si="8"/>
        <v>0</v>
      </c>
      <c r="AD32" s="122">
        <f t="shared" si="8"/>
        <v>0</v>
      </c>
      <c r="AE32" s="122">
        <f t="shared" si="8"/>
        <v>0</v>
      </c>
      <c r="AF32" s="122">
        <f t="shared" si="8"/>
        <v>0</v>
      </c>
      <c r="AG32" s="122">
        <f t="shared" si="8"/>
        <v>0</v>
      </c>
      <c r="AH32" s="122">
        <f t="shared" si="8"/>
        <v>0</v>
      </c>
      <c r="AI32" s="122">
        <f t="shared" si="8"/>
        <v>0</v>
      </c>
      <c r="AJ32" s="122">
        <f t="shared" si="8"/>
        <v>0</v>
      </c>
      <c r="AK32" s="122">
        <f t="shared" si="8"/>
        <v>0</v>
      </c>
      <c r="AL32" s="122">
        <f t="shared" si="8"/>
        <v>0</v>
      </c>
      <c r="AM32" s="122">
        <f t="shared" si="8"/>
        <v>0</v>
      </c>
      <c r="AN32" s="122">
        <f t="shared" si="8"/>
        <v>0</v>
      </c>
      <c r="AO32" s="122">
        <f t="shared" si="8"/>
        <v>0</v>
      </c>
      <c r="AP32" s="122">
        <f t="shared" si="8"/>
        <v>0</v>
      </c>
      <c r="AQ32" s="122">
        <f t="shared" si="8"/>
        <v>0</v>
      </c>
      <c r="AR32" s="122">
        <f t="shared" si="8"/>
        <v>0</v>
      </c>
      <c r="AS32" s="122">
        <f t="shared" si="8"/>
        <v>0</v>
      </c>
      <c r="AT32" s="122">
        <f t="shared" si="8"/>
        <v>0</v>
      </c>
      <c r="AU32" s="122">
        <f t="shared" si="8"/>
        <v>0</v>
      </c>
      <c r="AV32" s="122">
        <f t="shared" si="8"/>
        <v>0</v>
      </c>
      <c r="AW32" s="122">
        <f t="shared" si="8"/>
        <v>0</v>
      </c>
      <c r="AX32" s="122">
        <f t="shared" si="8"/>
        <v>0</v>
      </c>
      <c r="AY32" s="122">
        <f t="shared" si="8"/>
        <v>0</v>
      </c>
      <c r="AZ32" s="122">
        <f t="shared" si="8"/>
        <v>0</v>
      </c>
      <c r="BA32" s="122">
        <f t="shared" si="8"/>
        <v>0</v>
      </c>
      <c r="BB32" s="122">
        <f t="shared" si="8"/>
        <v>0</v>
      </c>
      <c r="BC32" s="122">
        <f t="shared" si="8"/>
        <v>0</v>
      </c>
      <c r="BD32" s="122">
        <f t="shared" si="8"/>
        <v>0</v>
      </c>
      <c r="BE32" s="122">
        <f t="shared" si="8"/>
        <v>0</v>
      </c>
      <c r="BF32" s="122">
        <f t="shared" si="8"/>
        <v>0</v>
      </c>
      <c r="BG32" s="122">
        <f t="shared" si="8"/>
        <v>0</v>
      </c>
      <c r="BH32" s="122">
        <f t="shared" si="8"/>
        <v>0</v>
      </c>
      <c r="BI32" s="122">
        <f t="shared" si="8"/>
        <v>0</v>
      </c>
    </row>
    <row r="33" spans="1:61" ht="14.25" hidden="1" customHeight="1">
      <c r="A33" s="38" t="s">
        <v>188</v>
      </c>
      <c r="B33" s="131">
        <f>IFERROR(B31*#REF!,0)</f>
        <v>0</v>
      </c>
      <c r="C33" s="131">
        <f>IFERROR(C31*#REF!,0)</f>
        <v>0</v>
      </c>
      <c r="D33" s="131">
        <f>IFERROR(D31*#REF!,0)</f>
        <v>0</v>
      </c>
      <c r="E33" s="131">
        <f>IFERROR(E31*#REF!,0)</f>
        <v>0</v>
      </c>
      <c r="F33" s="131">
        <f>IFERROR(F31*#REF!,0)</f>
        <v>0</v>
      </c>
      <c r="G33" s="131">
        <f>IFERROR(G31*#REF!,0)</f>
        <v>0</v>
      </c>
      <c r="H33" s="131">
        <f>IFERROR(H31*#REF!,0)</f>
        <v>0</v>
      </c>
      <c r="I33" s="131">
        <f>IFERROR(I31*#REF!,0)</f>
        <v>0</v>
      </c>
      <c r="J33" s="131">
        <f>IFERROR(J31*#REF!,0)</f>
        <v>0</v>
      </c>
      <c r="K33" s="131">
        <f>IFERROR(K31*#REF!,0)</f>
        <v>0</v>
      </c>
      <c r="L33" s="131">
        <f>IFERROR(L31*#REF!,0)</f>
        <v>0</v>
      </c>
      <c r="M33" s="131">
        <f>IFERROR(M31*#REF!,0)</f>
        <v>0</v>
      </c>
      <c r="N33" s="131">
        <f>IFERROR(N31*#REF!,0)</f>
        <v>0</v>
      </c>
      <c r="O33" s="131">
        <f>IFERROR(O31*#REF!,0)</f>
        <v>0</v>
      </c>
      <c r="P33" s="131">
        <f>IFERROR(P31*#REF!,0)</f>
        <v>0</v>
      </c>
      <c r="Q33" s="131">
        <f>IFERROR(Q31*#REF!,0)</f>
        <v>0</v>
      </c>
      <c r="R33" s="131">
        <f>IFERROR(R31*#REF!,0)</f>
        <v>0</v>
      </c>
      <c r="S33" s="131">
        <f>IFERROR(S31*#REF!,0)</f>
        <v>0</v>
      </c>
      <c r="T33" s="131">
        <f>IFERROR(T31*#REF!,0)</f>
        <v>0</v>
      </c>
      <c r="U33" s="131">
        <f>IFERROR(U31*#REF!,0)</f>
        <v>0</v>
      </c>
      <c r="V33" s="131">
        <f>IFERROR(V31*#REF!,0)</f>
        <v>0</v>
      </c>
      <c r="W33" s="131">
        <f>IFERROR(W31*#REF!,0)</f>
        <v>0</v>
      </c>
      <c r="X33" s="131">
        <f>IFERROR(X31*#REF!,0)</f>
        <v>0</v>
      </c>
      <c r="Y33" s="131">
        <f>IFERROR(Y31*#REF!,0)</f>
        <v>0</v>
      </c>
      <c r="Z33" s="131">
        <f>IFERROR(Z31*#REF!,0)</f>
        <v>0</v>
      </c>
      <c r="AA33" s="131">
        <f>IFERROR(AA31*#REF!,0)</f>
        <v>0</v>
      </c>
      <c r="AB33" s="131">
        <f>IFERROR(AB31*#REF!,0)</f>
        <v>0</v>
      </c>
      <c r="AC33" s="131">
        <f>IFERROR(AC31*#REF!,0)</f>
        <v>0</v>
      </c>
      <c r="AD33" s="131">
        <f>IFERROR(AD31*#REF!,0)</f>
        <v>0</v>
      </c>
      <c r="AE33" s="131">
        <f>IFERROR(AE31*#REF!,0)</f>
        <v>0</v>
      </c>
      <c r="AF33" s="131">
        <f>IFERROR(AF31*#REF!,0)</f>
        <v>0</v>
      </c>
      <c r="AG33" s="131">
        <f>IFERROR(AG31*#REF!,0)</f>
        <v>0</v>
      </c>
      <c r="AH33" s="131">
        <f>IFERROR(AH31*#REF!,0)</f>
        <v>0</v>
      </c>
      <c r="AI33" s="131">
        <f>IFERROR(AI31*#REF!,0)</f>
        <v>0</v>
      </c>
      <c r="AJ33" s="131">
        <f>IFERROR(AJ31*#REF!,0)</f>
        <v>0</v>
      </c>
      <c r="AK33" s="131">
        <f>IFERROR(AK31*#REF!,0)</f>
        <v>0</v>
      </c>
      <c r="AL33" s="131">
        <f>IFERROR(AL31*#REF!,0)</f>
        <v>0</v>
      </c>
      <c r="AM33" s="131">
        <f>IFERROR(AM31*#REF!,0)</f>
        <v>0</v>
      </c>
      <c r="AN33" s="131">
        <f>IFERROR(AN31*#REF!,0)</f>
        <v>0</v>
      </c>
      <c r="AO33" s="131">
        <f>IFERROR(AO31*#REF!,0)</f>
        <v>0</v>
      </c>
      <c r="AP33" s="131">
        <f>IFERROR(AP31*#REF!,0)</f>
        <v>0</v>
      </c>
      <c r="AQ33" s="131">
        <f>IFERROR(AQ31*#REF!,0)</f>
        <v>0</v>
      </c>
      <c r="AR33" s="131">
        <f>IFERROR(AR31*#REF!,0)</f>
        <v>0</v>
      </c>
      <c r="AS33" s="131">
        <f>IFERROR(AS31*#REF!,0)</f>
        <v>0</v>
      </c>
      <c r="AT33" s="131">
        <f>IFERROR(AT31*#REF!,0)</f>
        <v>0</v>
      </c>
      <c r="AU33" s="131">
        <f>IFERROR(AU31*#REF!,0)</f>
        <v>0</v>
      </c>
      <c r="AV33" s="131">
        <f>IFERROR(AV31*#REF!,0)</f>
        <v>0</v>
      </c>
      <c r="AW33" s="131">
        <f>IFERROR(AW31*#REF!,0)</f>
        <v>0</v>
      </c>
      <c r="AX33" s="131">
        <f>IFERROR(AX31*#REF!,0)</f>
        <v>0</v>
      </c>
      <c r="AY33" s="131">
        <f>IFERROR(AY31*#REF!,0)</f>
        <v>0</v>
      </c>
      <c r="AZ33" s="131">
        <f>IFERROR(AZ31*#REF!,0)</f>
        <v>0</v>
      </c>
      <c r="BA33" s="131">
        <f>IFERROR(BA31*#REF!,0)</f>
        <v>0</v>
      </c>
      <c r="BB33" s="131">
        <f>IFERROR(BB31*#REF!,0)</f>
        <v>0</v>
      </c>
      <c r="BC33" s="131">
        <f>IFERROR(BC31*#REF!,0)</f>
        <v>0</v>
      </c>
      <c r="BD33" s="131">
        <f>IFERROR(BD31*#REF!,0)</f>
        <v>0</v>
      </c>
      <c r="BE33" s="131">
        <f>IFERROR(BE31*#REF!,0)</f>
        <v>0</v>
      </c>
      <c r="BF33" s="131">
        <f>IFERROR(BF31*#REF!,0)</f>
        <v>0</v>
      </c>
      <c r="BG33" s="131">
        <f>IFERROR(BG31*#REF!,0)</f>
        <v>0</v>
      </c>
      <c r="BH33" s="131">
        <f>IFERROR(BH31*#REF!,0)</f>
        <v>0</v>
      </c>
      <c r="BI33" s="131">
        <f>IFERROR(BI31*#REF!,0)</f>
        <v>0</v>
      </c>
    </row>
    <row r="34" spans="1:61" ht="14.25" hidden="1" customHeight="1">
      <c r="A34" s="38" t="s">
        <v>189</v>
      </c>
      <c r="B34" s="131">
        <f>IFERROR(B32*#REF!,0)</f>
        <v>0</v>
      </c>
      <c r="C34" s="131">
        <f>IFERROR(C32*#REF!,0)</f>
        <v>0</v>
      </c>
      <c r="D34" s="131">
        <f>IFERROR(D32*#REF!,0)</f>
        <v>0</v>
      </c>
      <c r="E34" s="131">
        <f>IFERROR(E32*#REF!,0)</f>
        <v>0</v>
      </c>
      <c r="F34" s="131">
        <f>IFERROR(F32*#REF!,0)</f>
        <v>0</v>
      </c>
      <c r="G34" s="131">
        <f>IFERROR(G32*#REF!,0)</f>
        <v>0</v>
      </c>
      <c r="H34" s="131">
        <f>IFERROR(H32*#REF!,0)</f>
        <v>0</v>
      </c>
      <c r="I34" s="131">
        <f>IFERROR(I32*#REF!,0)</f>
        <v>0</v>
      </c>
      <c r="J34" s="131">
        <f>IFERROR(J32*#REF!,0)</f>
        <v>0</v>
      </c>
      <c r="K34" s="131">
        <f>IFERROR(K32*#REF!,0)</f>
        <v>0</v>
      </c>
      <c r="L34" s="131">
        <f>IFERROR(L32*#REF!,0)</f>
        <v>0</v>
      </c>
      <c r="M34" s="131">
        <f>IFERROR(M32*#REF!,0)</f>
        <v>0</v>
      </c>
      <c r="N34" s="131">
        <f>IFERROR(N32*#REF!,0)</f>
        <v>0</v>
      </c>
      <c r="O34" s="131">
        <f>IFERROR(O32*#REF!,0)</f>
        <v>0</v>
      </c>
      <c r="P34" s="131">
        <f>IFERROR(P32*#REF!,0)</f>
        <v>0</v>
      </c>
      <c r="Q34" s="131">
        <f>IFERROR(Q32*#REF!,0)</f>
        <v>0</v>
      </c>
      <c r="R34" s="131">
        <f>IFERROR(R32*#REF!,0)</f>
        <v>0</v>
      </c>
      <c r="S34" s="131">
        <f>IFERROR(S32*#REF!,0)</f>
        <v>0</v>
      </c>
      <c r="T34" s="131">
        <f>IFERROR(T32*#REF!,0)</f>
        <v>0</v>
      </c>
      <c r="U34" s="131">
        <f>IFERROR(U32*#REF!,0)</f>
        <v>0</v>
      </c>
      <c r="V34" s="131">
        <f>IFERROR(V32*#REF!,0)</f>
        <v>0</v>
      </c>
      <c r="W34" s="131">
        <f>IFERROR(W32*#REF!,0)</f>
        <v>0</v>
      </c>
      <c r="X34" s="131">
        <f>IFERROR(X32*#REF!,0)</f>
        <v>0</v>
      </c>
      <c r="Y34" s="131">
        <f>IFERROR(Y32*#REF!,0)</f>
        <v>0</v>
      </c>
      <c r="Z34" s="131">
        <f>IFERROR(Z32*#REF!,0)</f>
        <v>0</v>
      </c>
      <c r="AA34" s="131">
        <f>IFERROR(AA32*#REF!,0)</f>
        <v>0</v>
      </c>
      <c r="AB34" s="131">
        <f>IFERROR(AB32*#REF!,0)</f>
        <v>0</v>
      </c>
      <c r="AC34" s="131">
        <f>IFERROR(AC32*#REF!,0)</f>
        <v>0</v>
      </c>
      <c r="AD34" s="131">
        <f>IFERROR(AD32*#REF!,0)</f>
        <v>0</v>
      </c>
      <c r="AE34" s="131">
        <f>IFERROR(AE32*#REF!,0)</f>
        <v>0</v>
      </c>
      <c r="AF34" s="131">
        <f>IFERROR(AF32*#REF!,0)</f>
        <v>0</v>
      </c>
      <c r="AG34" s="131">
        <f>IFERROR(AG32*#REF!,0)</f>
        <v>0</v>
      </c>
      <c r="AH34" s="131">
        <f>IFERROR(AH32*#REF!,0)</f>
        <v>0</v>
      </c>
      <c r="AI34" s="131">
        <f>IFERROR(AI32*#REF!,0)</f>
        <v>0</v>
      </c>
      <c r="AJ34" s="131">
        <f>IFERROR(AJ32*#REF!,0)</f>
        <v>0</v>
      </c>
      <c r="AK34" s="131">
        <f>IFERROR(AK32*#REF!,0)</f>
        <v>0</v>
      </c>
      <c r="AL34" s="131">
        <f>IFERROR(AL32*#REF!,0)</f>
        <v>0</v>
      </c>
      <c r="AM34" s="131">
        <f>IFERROR(AM32*#REF!,0)</f>
        <v>0</v>
      </c>
      <c r="AN34" s="131">
        <f>IFERROR(AN32*#REF!,0)</f>
        <v>0</v>
      </c>
      <c r="AO34" s="131">
        <f>IFERROR(AO32*#REF!,0)</f>
        <v>0</v>
      </c>
      <c r="AP34" s="131">
        <f>IFERROR(AP32*#REF!,0)</f>
        <v>0</v>
      </c>
      <c r="AQ34" s="131">
        <f>IFERROR(AQ32*#REF!,0)</f>
        <v>0</v>
      </c>
      <c r="AR34" s="131">
        <f>IFERROR(AR32*#REF!,0)</f>
        <v>0</v>
      </c>
      <c r="AS34" s="131">
        <f>IFERROR(AS32*#REF!,0)</f>
        <v>0</v>
      </c>
      <c r="AT34" s="131">
        <f>IFERROR(AT32*#REF!,0)</f>
        <v>0</v>
      </c>
      <c r="AU34" s="131">
        <f>IFERROR(AU32*#REF!,0)</f>
        <v>0</v>
      </c>
      <c r="AV34" s="131">
        <f>IFERROR(AV32*#REF!,0)</f>
        <v>0</v>
      </c>
      <c r="AW34" s="131">
        <f>IFERROR(AW32*#REF!,0)</f>
        <v>0</v>
      </c>
      <c r="AX34" s="131">
        <f>IFERROR(AX32*#REF!,0)</f>
        <v>0</v>
      </c>
      <c r="AY34" s="131">
        <f>IFERROR(AY32*#REF!,0)</f>
        <v>0</v>
      </c>
      <c r="AZ34" s="131">
        <f>IFERROR(AZ32*#REF!,0)</f>
        <v>0</v>
      </c>
      <c r="BA34" s="131">
        <f>IFERROR(BA32*#REF!,0)</f>
        <v>0</v>
      </c>
      <c r="BB34" s="131">
        <f>IFERROR(BB32*#REF!,0)</f>
        <v>0</v>
      </c>
      <c r="BC34" s="131">
        <f>IFERROR(BC32*#REF!,0)</f>
        <v>0</v>
      </c>
      <c r="BD34" s="131">
        <f>IFERROR(BD32*#REF!,0)</f>
        <v>0</v>
      </c>
      <c r="BE34" s="131">
        <f>IFERROR(BE32*#REF!,0)</f>
        <v>0</v>
      </c>
      <c r="BF34" s="131">
        <f>IFERROR(BF32*#REF!,0)</f>
        <v>0</v>
      </c>
      <c r="BG34" s="131">
        <f>IFERROR(BG32*#REF!,0)</f>
        <v>0</v>
      </c>
      <c r="BH34" s="131">
        <f>IFERROR(BH32*#REF!,0)</f>
        <v>0</v>
      </c>
      <c r="BI34" s="131">
        <f>IFERROR(BI32*#REF!,0)</f>
        <v>0</v>
      </c>
    </row>
    <row r="35" spans="1:61" ht="14.25" hidden="1" customHeight="1">
      <c r="A35" s="38" t="s">
        <v>190</v>
      </c>
      <c r="B35" s="131">
        <f t="shared" ref="B35:BI35" si="9">SUM(B33:B34)</f>
        <v>0</v>
      </c>
      <c r="C35" s="131">
        <f t="shared" si="9"/>
        <v>0</v>
      </c>
      <c r="D35" s="131">
        <f t="shared" si="9"/>
        <v>0</v>
      </c>
      <c r="E35" s="131">
        <f t="shared" si="9"/>
        <v>0</v>
      </c>
      <c r="F35" s="131">
        <f t="shared" si="9"/>
        <v>0</v>
      </c>
      <c r="G35" s="131">
        <f t="shared" si="9"/>
        <v>0</v>
      </c>
      <c r="H35" s="131">
        <f t="shared" si="9"/>
        <v>0</v>
      </c>
      <c r="I35" s="131">
        <f t="shared" si="9"/>
        <v>0</v>
      </c>
      <c r="J35" s="131">
        <f t="shared" si="9"/>
        <v>0</v>
      </c>
      <c r="K35" s="131">
        <f t="shared" si="9"/>
        <v>0</v>
      </c>
      <c r="L35" s="131">
        <f t="shared" si="9"/>
        <v>0</v>
      </c>
      <c r="M35" s="131">
        <f t="shared" si="9"/>
        <v>0</v>
      </c>
      <c r="N35" s="131">
        <f t="shared" si="9"/>
        <v>0</v>
      </c>
      <c r="O35" s="131">
        <f t="shared" si="9"/>
        <v>0</v>
      </c>
      <c r="P35" s="131">
        <f t="shared" si="9"/>
        <v>0</v>
      </c>
      <c r="Q35" s="131">
        <f t="shared" si="9"/>
        <v>0</v>
      </c>
      <c r="R35" s="131">
        <f t="shared" si="9"/>
        <v>0</v>
      </c>
      <c r="S35" s="131">
        <f t="shared" si="9"/>
        <v>0</v>
      </c>
      <c r="T35" s="131">
        <f t="shared" si="9"/>
        <v>0</v>
      </c>
      <c r="U35" s="131">
        <f t="shared" si="9"/>
        <v>0</v>
      </c>
      <c r="V35" s="131">
        <f t="shared" si="9"/>
        <v>0</v>
      </c>
      <c r="W35" s="131">
        <f t="shared" si="9"/>
        <v>0</v>
      </c>
      <c r="X35" s="131">
        <f t="shared" si="9"/>
        <v>0</v>
      </c>
      <c r="Y35" s="131">
        <f t="shared" si="9"/>
        <v>0</v>
      </c>
      <c r="Z35" s="131">
        <f t="shared" si="9"/>
        <v>0</v>
      </c>
      <c r="AA35" s="131">
        <f t="shared" si="9"/>
        <v>0</v>
      </c>
      <c r="AB35" s="131">
        <f t="shared" si="9"/>
        <v>0</v>
      </c>
      <c r="AC35" s="131">
        <f t="shared" si="9"/>
        <v>0</v>
      </c>
      <c r="AD35" s="131">
        <f t="shared" si="9"/>
        <v>0</v>
      </c>
      <c r="AE35" s="131">
        <f t="shared" si="9"/>
        <v>0</v>
      </c>
      <c r="AF35" s="131">
        <f t="shared" si="9"/>
        <v>0</v>
      </c>
      <c r="AG35" s="131">
        <f t="shared" si="9"/>
        <v>0</v>
      </c>
      <c r="AH35" s="131">
        <f t="shared" si="9"/>
        <v>0</v>
      </c>
      <c r="AI35" s="131">
        <f t="shared" si="9"/>
        <v>0</v>
      </c>
      <c r="AJ35" s="131">
        <f t="shared" si="9"/>
        <v>0</v>
      </c>
      <c r="AK35" s="131">
        <f t="shared" si="9"/>
        <v>0</v>
      </c>
      <c r="AL35" s="131">
        <f t="shared" si="9"/>
        <v>0</v>
      </c>
      <c r="AM35" s="131">
        <f t="shared" si="9"/>
        <v>0</v>
      </c>
      <c r="AN35" s="131">
        <f t="shared" si="9"/>
        <v>0</v>
      </c>
      <c r="AO35" s="131">
        <f t="shared" si="9"/>
        <v>0</v>
      </c>
      <c r="AP35" s="131">
        <f t="shared" si="9"/>
        <v>0</v>
      </c>
      <c r="AQ35" s="131">
        <f t="shared" si="9"/>
        <v>0</v>
      </c>
      <c r="AR35" s="131">
        <f t="shared" si="9"/>
        <v>0</v>
      </c>
      <c r="AS35" s="131">
        <f t="shared" si="9"/>
        <v>0</v>
      </c>
      <c r="AT35" s="131">
        <f t="shared" si="9"/>
        <v>0</v>
      </c>
      <c r="AU35" s="131">
        <f t="shared" si="9"/>
        <v>0</v>
      </c>
      <c r="AV35" s="131">
        <f t="shared" si="9"/>
        <v>0</v>
      </c>
      <c r="AW35" s="131">
        <f t="shared" si="9"/>
        <v>0</v>
      </c>
      <c r="AX35" s="131">
        <f t="shared" si="9"/>
        <v>0</v>
      </c>
      <c r="AY35" s="131">
        <f t="shared" si="9"/>
        <v>0</v>
      </c>
      <c r="AZ35" s="131">
        <f t="shared" si="9"/>
        <v>0</v>
      </c>
      <c r="BA35" s="131">
        <f t="shared" si="9"/>
        <v>0</v>
      </c>
      <c r="BB35" s="131">
        <f t="shared" si="9"/>
        <v>0</v>
      </c>
      <c r="BC35" s="131">
        <f t="shared" si="9"/>
        <v>0</v>
      </c>
      <c r="BD35" s="131">
        <f t="shared" si="9"/>
        <v>0</v>
      </c>
      <c r="BE35" s="131">
        <f t="shared" si="9"/>
        <v>0</v>
      </c>
      <c r="BF35" s="131">
        <f t="shared" si="9"/>
        <v>0</v>
      </c>
      <c r="BG35" s="131">
        <f t="shared" si="9"/>
        <v>0</v>
      </c>
      <c r="BH35" s="131">
        <f t="shared" si="9"/>
        <v>0</v>
      </c>
      <c r="BI35" s="131">
        <f t="shared" si="9"/>
        <v>0</v>
      </c>
    </row>
    <row r="36" spans="1:61" ht="14.25" hidden="1" customHeight="1"/>
    <row r="37" spans="1:61" ht="14.25" hidden="1" customHeight="1">
      <c r="A37" s="54" t="e">
        <f>#REF!</f>
        <v>#REF!</v>
      </c>
    </row>
    <row r="38" spans="1:61" ht="14.25" hidden="1" customHeight="1">
      <c r="A38" s="38" t="s">
        <v>186</v>
      </c>
      <c r="B38" s="122">
        <f>IFERROR(B10,0)</f>
        <v>0.1</v>
      </c>
      <c r="C38" s="122">
        <f t="shared" ref="C38:BI38" si="10">IFERROR((VLOOKUP($A37,$A$7:$D$10,4,FALSE)+1)*B38,0)</f>
        <v>0</v>
      </c>
      <c r="D38" s="122">
        <f t="shared" si="10"/>
        <v>0</v>
      </c>
      <c r="E38" s="122">
        <f t="shared" si="10"/>
        <v>0</v>
      </c>
      <c r="F38" s="122">
        <f t="shared" si="10"/>
        <v>0</v>
      </c>
      <c r="G38" s="122">
        <f t="shared" si="10"/>
        <v>0</v>
      </c>
      <c r="H38" s="122">
        <f t="shared" si="10"/>
        <v>0</v>
      </c>
      <c r="I38" s="122">
        <f t="shared" si="10"/>
        <v>0</v>
      </c>
      <c r="J38" s="122">
        <f t="shared" si="10"/>
        <v>0</v>
      </c>
      <c r="K38" s="122">
        <f t="shared" si="10"/>
        <v>0</v>
      </c>
      <c r="L38" s="122">
        <f t="shared" si="10"/>
        <v>0</v>
      </c>
      <c r="M38" s="122">
        <f t="shared" si="10"/>
        <v>0</v>
      </c>
      <c r="N38" s="122">
        <f t="shared" si="10"/>
        <v>0</v>
      </c>
      <c r="O38" s="122">
        <f t="shared" si="10"/>
        <v>0</v>
      </c>
      <c r="P38" s="122">
        <f t="shared" si="10"/>
        <v>0</v>
      </c>
      <c r="Q38" s="122">
        <f t="shared" si="10"/>
        <v>0</v>
      </c>
      <c r="R38" s="122">
        <f t="shared" si="10"/>
        <v>0</v>
      </c>
      <c r="S38" s="122">
        <f t="shared" si="10"/>
        <v>0</v>
      </c>
      <c r="T38" s="122">
        <f t="shared" si="10"/>
        <v>0</v>
      </c>
      <c r="U38" s="122">
        <f t="shared" si="10"/>
        <v>0</v>
      </c>
      <c r="V38" s="122">
        <f t="shared" si="10"/>
        <v>0</v>
      </c>
      <c r="W38" s="122">
        <f t="shared" si="10"/>
        <v>0</v>
      </c>
      <c r="X38" s="122">
        <f t="shared" si="10"/>
        <v>0</v>
      </c>
      <c r="Y38" s="122">
        <f t="shared" si="10"/>
        <v>0</v>
      </c>
      <c r="Z38" s="122">
        <f t="shared" si="10"/>
        <v>0</v>
      </c>
      <c r="AA38" s="122">
        <f t="shared" si="10"/>
        <v>0</v>
      </c>
      <c r="AB38" s="122">
        <f t="shared" si="10"/>
        <v>0</v>
      </c>
      <c r="AC38" s="122">
        <f t="shared" si="10"/>
        <v>0</v>
      </c>
      <c r="AD38" s="122">
        <f t="shared" si="10"/>
        <v>0</v>
      </c>
      <c r="AE38" s="122">
        <f t="shared" si="10"/>
        <v>0</v>
      </c>
      <c r="AF38" s="122">
        <f t="shared" si="10"/>
        <v>0</v>
      </c>
      <c r="AG38" s="122">
        <f t="shared" si="10"/>
        <v>0</v>
      </c>
      <c r="AH38" s="122">
        <f t="shared" si="10"/>
        <v>0</v>
      </c>
      <c r="AI38" s="122">
        <f t="shared" si="10"/>
        <v>0</v>
      </c>
      <c r="AJ38" s="122">
        <f t="shared" si="10"/>
        <v>0</v>
      </c>
      <c r="AK38" s="122">
        <f t="shared" si="10"/>
        <v>0</v>
      </c>
      <c r="AL38" s="122">
        <f t="shared" si="10"/>
        <v>0</v>
      </c>
      <c r="AM38" s="122">
        <f t="shared" si="10"/>
        <v>0</v>
      </c>
      <c r="AN38" s="122">
        <f t="shared" si="10"/>
        <v>0</v>
      </c>
      <c r="AO38" s="122">
        <f t="shared" si="10"/>
        <v>0</v>
      </c>
      <c r="AP38" s="122">
        <f t="shared" si="10"/>
        <v>0</v>
      </c>
      <c r="AQ38" s="122">
        <f t="shared" si="10"/>
        <v>0</v>
      </c>
      <c r="AR38" s="122">
        <f t="shared" si="10"/>
        <v>0</v>
      </c>
      <c r="AS38" s="122">
        <f t="shared" si="10"/>
        <v>0</v>
      </c>
      <c r="AT38" s="122">
        <f t="shared" si="10"/>
        <v>0</v>
      </c>
      <c r="AU38" s="122">
        <f t="shared" si="10"/>
        <v>0</v>
      </c>
      <c r="AV38" s="122">
        <f t="shared" si="10"/>
        <v>0</v>
      </c>
      <c r="AW38" s="122">
        <f t="shared" si="10"/>
        <v>0</v>
      </c>
      <c r="AX38" s="122">
        <f t="shared" si="10"/>
        <v>0</v>
      </c>
      <c r="AY38" s="122">
        <f t="shared" si="10"/>
        <v>0</v>
      </c>
      <c r="AZ38" s="122">
        <f t="shared" si="10"/>
        <v>0</v>
      </c>
      <c r="BA38" s="122">
        <f t="shared" si="10"/>
        <v>0</v>
      </c>
      <c r="BB38" s="122">
        <f t="shared" si="10"/>
        <v>0</v>
      </c>
      <c r="BC38" s="122">
        <f t="shared" si="10"/>
        <v>0</v>
      </c>
      <c r="BD38" s="122">
        <f t="shared" si="10"/>
        <v>0</v>
      </c>
      <c r="BE38" s="122">
        <f t="shared" si="10"/>
        <v>0</v>
      </c>
      <c r="BF38" s="122">
        <f t="shared" si="10"/>
        <v>0</v>
      </c>
      <c r="BG38" s="122">
        <f t="shared" si="10"/>
        <v>0</v>
      </c>
      <c r="BH38" s="122">
        <f t="shared" si="10"/>
        <v>0</v>
      </c>
      <c r="BI38" s="122">
        <f t="shared" si="10"/>
        <v>0</v>
      </c>
    </row>
    <row r="39" spans="1:61" ht="14.25" hidden="1" customHeight="1">
      <c r="A39" s="38" t="s">
        <v>187</v>
      </c>
      <c r="B39" s="122">
        <f>IFERROR(C10,0)</f>
        <v>0.25</v>
      </c>
      <c r="C39" s="122">
        <f t="shared" ref="C39:BI39" si="11">IFERROR((VLOOKUP($A37,$A$7:$D$10,4,FALSE)+1)*B39,0)</f>
        <v>0</v>
      </c>
      <c r="D39" s="122">
        <f t="shared" si="11"/>
        <v>0</v>
      </c>
      <c r="E39" s="122">
        <f t="shared" si="11"/>
        <v>0</v>
      </c>
      <c r="F39" s="122">
        <f t="shared" si="11"/>
        <v>0</v>
      </c>
      <c r="G39" s="122">
        <f t="shared" si="11"/>
        <v>0</v>
      </c>
      <c r="H39" s="122">
        <f t="shared" si="11"/>
        <v>0</v>
      </c>
      <c r="I39" s="122">
        <f t="shared" si="11"/>
        <v>0</v>
      </c>
      <c r="J39" s="122">
        <f t="shared" si="11"/>
        <v>0</v>
      </c>
      <c r="K39" s="122">
        <f t="shared" si="11"/>
        <v>0</v>
      </c>
      <c r="L39" s="122">
        <f t="shared" si="11"/>
        <v>0</v>
      </c>
      <c r="M39" s="122">
        <f t="shared" si="11"/>
        <v>0</v>
      </c>
      <c r="N39" s="122">
        <f t="shared" si="11"/>
        <v>0</v>
      </c>
      <c r="O39" s="122">
        <f t="shared" si="11"/>
        <v>0</v>
      </c>
      <c r="P39" s="122">
        <f t="shared" si="11"/>
        <v>0</v>
      </c>
      <c r="Q39" s="122">
        <f t="shared" si="11"/>
        <v>0</v>
      </c>
      <c r="R39" s="122">
        <f t="shared" si="11"/>
        <v>0</v>
      </c>
      <c r="S39" s="122">
        <f t="shared" si="11"/>
        <v>0</v>
      </c>
      <c r="T39" s="122">
        <f t="shared" si="11"/>
        <v>0</v>
      </c>
      <c r="U39" s="122">
        <f t="shared" si="11"/>
        <v>0</v>
      </c>
      <c r="V39" s="122">
        <f t="shared" si="11"/>
        <v>0</v>
      </c>
      <c r="W39" s="122">
        <f t="shared" si="11"/>
        <v>0</v>
      </c>
      <c r="X39" s="122">
        <f t="shared" si="11"/>
        <v>0</v>
      </c>
      <c r="Y39" s="122">
        <f t="shared" si="11"/>
        <v>0</v>
      </c>
      <c r="Z39" s="122">
        <f t="shared" si="11"/>
        <v>0</v>
      </c>
      <c r="AA39" s="122">
        <f t="shared" si="11"/>
        <v>0</v>
      </c>
      <c r="AB39" s="122">
        <f t="shared" si="11"/>
        <v>0</v>
      </c>
      <c r="AC39" s="122">
        <f t="shared" si="11"/>
        <v>0</v>
      </c>
      <c r="AD39" s="122">
        <f t="shared" si="11"/>
        <v>0</v>
      </c>
      <c r="AE39" s="122">
        <f t="shared" si="11"/>
        <v>0</v>
      </c>
      <c r="AF39" s="122">
        <f t="shared" si="11"/>
        <v>0</v>
      </c>
      <c r="AG39" s="122">
        <f t="shared" si="11"/>
        <v>0</v>
      </c>
      <c r="AH39" s="122">
        <f t="shared" si="11"/>
        <v>0</v>
      </c>
      <c r="AI39" s="122">
        <f t="shared" si="11"/>
        <v>0</v>
      </c>
      <c r="AJ39" s="122">
        <f t="shared" si="11"/>
        <v>0</v>
      </c>
      <c r="AK39" s="122">
        <f t="shared" si="11"/>
        <v>0</v>
      </c>
      <c r="AL39" s="122">
        <f t="shared" si="11"/>
        <v>0</v>
      </c>
      <c r="AM39" s="122">
        <f t="shared" si="11"/>
        <v>0</v>
      </c>
      <c r="AN39" s="122">
        <f t="shared" si="11"/>
        <v>0</v>
      </c>
      <c r="AO39" s="122">
        <f t="shared" si="11"/>
        <v>0</v>
      </c>
      <c r="AP39" s="122">
        <f t="shared" si="11"/>
        <v>0</v>
      </c>
      <c r="AQ39" s="122">
        <f t="shared" si="11"/>
        <v>0</v>
      </c>
      <c r="AR39" s="122">
        <f t="shared" si="11"/>
        <v>0</v>
      </c>
      <c r="AS39" s="122">
        <f t="shared" si="11"/>
        <v>0</v>
      </c>
      <c r="AT39" s="122">
        <f t="shared" si="11"/>
        <v>0</v>
      </c>
      <c r="AU39" s="122">
        <f t="shared" si="11"/>
        <v>0</v>
      </c>
      <c r="AV39" s="122">
        <f t="shared" si="11"/>
        <v>0</v>
      </c>
      <c r="AW39" s="122">
        <f t="shared" si="11"/>
        <v>0</v>
      </c>
      <c r="AX39" s="122">
        <f t="shared" si="11"/>
        <v>0</v>
      </c>
      <c r="AY39" s="122">
        <f t="shared" si="11"/>
        <v>0</v>
      </c>
      <c r="AZ39" s="122">
        <f t="shared" si="11"/>
        <v>0</v>
      </c>
      <c r="BA39" s="122">
        <f t="shared" si="11"/>
        <v>0</v>
      </c>
      <c r="BB39" s="122">
        <f t="shared" si="11"/>
        <v>0</v>
      </c>
      <c r="BC39" s="122">
        <f t="shared" si="11"/>
        <v>0</v>
      </c>
      <c r="BD39" s="122">
        <f t="shared" si="11"/>
        <v>0</v>
      </c>
      <c r="BE39" s="122">
        <f t="shared" si="11"/>
        <v>0</v>
      </c>
      <c r="BF39" s="122">
        <f t="shared" si="11"/>
        <v>0</v>
      </c>
      <c r="BG39" s="122">
        <f t="shared" si="11"/>
        <v>0</v>
      </c>
      <c r="BH39" s="122">
        <f t="shared" si="11"/>
        <v>0</v>
      </c>
      <c r="BI39" s="122">
        <f t="shared" si="11"/>
        <v>0</v>
      </c>
    </row>
    <row r="40" spans="1:61" ht="14.25" hidden="1" customHeight="1">
      <c r="A40" s="38" t="s">
        <v>188</v>
      </c>
      <c r="B40" s="131">
        <f>IFERROR(B38*#REF!,0)</f>
        <v>0</v>
      </c>
      <c r="C40" s="131">
        <f>IFERROR(C38*#REF!,0)</f>
        <v>0</v>
      </c>
      <c r="D40" s="131">
        <f>IFERROR(D38*#REF!,0)</f>
        <v>0</v>
      </c>
      <c r="E40" s="131">
        <f>IFERROR(E38*#REF!,0)</f>
        <v>0</v>
      </c>
      <c r="F40" s="131">
        <f>IFERROR(F38*#REF!,0)</f>
        <v>0</v>
      </c>
      <c r="G40" s="131">
        <f>IFERROR(G38*#REF!,0)</f>
        <v>0</v>
      </c>
      <c r="H40" s="131">
        <f>IFERROR(H38*#REF!,0)</f>
        <v>0</v>
      </c>
      <c r="I40" s="131">
        <f>IFERROR(I38*#REF!,0)</f>
        <v>0</v>
      </c>
      <c r="J40" s="131">
        <f>IFERROR(J38*#REF!,0)</f>
        <v>0</v>
      </c>
      <c r="K40" s="131">
        <f>IFERROR(K38*#REF!,0)</f>
        <v>0</v>
      </c>
      <c r="L40" s="131">
        <f>IFERROR(L38*#REF!,0)</f>
        <v>0</v>
      </c>
      <c r="M40" s="131">
        <f>IFERROR(M38*#REF!,0)</f>
        <v>0</v>
      </c>
      <c r="N40" s="131">
        <f>IFERROR(N38*#REF!,0)</f>
        <v>0</v>
      </c>
      <c r="O40" s="131">
        <f>IFERROR(O38*#REF!,0)</f>
        <v>0</v>
      </c>
      <c r="P40" s="131">
        <f>IFERROR(P38*#REF!,0)</f>
        <v>0</v>
      </c>
      <c r="Q40" s="131">
        <f>IFERROR(Q38*#REF!,0)</f>
        <v>0</v>
      </c>
      <c r="R40" s="131">
        <f>IFERROR(R38*#REF!,0)</f>
        <v>0</v>
      </c>
      <c r="S40" s="131">
        <f>IFERROR(S38*#REF!,0)</f>
        <v>0</v>
      </c>
      <c r="T40" s="131">
        <f>IFERROR(T38*#REF!,0)</f>
        <v>0</v>
      </c>
      <c r="U40" s="131">
        <f>IFERROR(U38*#REF!,0)</f>
        <v>0</v>
      </c>
      <c r="V40" s="131">
        <f>IFERROR(V38*#REF!,0)</f>
        <v>0</v>
      </c>
      <c r="W40" s="131">
        <f>IFERROR(W38*#REF!,0)</f>
        <v>0</v>
      </c>
      <c r="X40" s="131">
        <f>IFERROR(X38*#REF!,0)</f>
        <v>0</v>
      </c>
      <c r="Y40" s="131">
        <f>IFERROR(Y38*#REF!,0)</f>
        <v>0</v>
      </c>
      <c r="Z40" s="131">
        <f>IFERROR(Z38*#REF!,0)</f>
        <v>0</v>
      </c>
      <c r="AA40" s="131">
        <f>IFERROR(AA38*#REF!,0)</f>
        <v>0</v>
      </c>
      <c r="AB40" s="131">
        <f>IFERROR(AB38*#REF!,0)</f>
        <v>0</v>
      </c>
      <c r="AC40" s="131">
        <f>IFERROR(AC38*#REF!,0)</f>
        <v>0</v>
      </c>
      <c r="AD40" s="131">
        <f>IFERROR(AD38*#REF!,0)</f>
        <v>0</v>
      </c>
      <c r="AE40" s="131">
        <f>IFERROR(AE38*#REF!,0)</f>
        <v>0</v>
      </c>
      <c r="AF40" s="131">
        <f>IFERROR(AF38*#REF!,0)</f>
        <v>0</v>
      </c>
      <c r="AG40" s="131">
        <f>IFERROR(AG38*#REF!,0)</f>
        <v>0</v>
      </c>
      <c r="AH40" s="131">
        <f>IFERROR(AH38*#REF!,0)</f>
        <v>0</v>
      </c>
      <c r="AI40" s="131">
        <f>IFERROR(AI38*#REF!,0)</f>
        <v>0</v>
      </c>
      <c r="AJ40" s="131">
        <f>IFERROR(AJ38*#REF!,0)</f>
        <v>0</v>
      </c>
      <c r="AK40" s="131">
        <f>IFERROR(AK38*#REF!,0)</f>
        <v>0</v>
      </c>
      <c r="AL40" s="131">
        <f>IFERROR(AL38*#REF!,0)</f>
        <v>0</v>
      </c>
      <c r="AM40" s="131">
        <f>IFERROR(AM38*#REF!,0)</f>
        <v>0</v>
      </c>
      <c r="AN40" s="131">
        <f>IFERROR(AN38*#REF!,0)</f>
        <v>0</v>
      </c>
      <c r="AO40" s="131">
        <f>IFERROR(AO38*#REF!,0)</f>
        <v>0</v>
      </c>
      <c r="AP40" s="131">
        <f>IFERROR(AP38*#REF!,0)</f>
        <v>0</v>
      </c>
      <c r="AQ40" s="131">
        <f>IFERROR(AQ38*#REF!,0)</f>
        <v>0</v>
      </c>
      <c r="AR40" s="131">
        <f>IFERROR(AR38*#REF!,0)</f>
        <v>0</v>
      </c>
      <c r="AS40" s="131">
        <f>IFERROR(AS38*#REF!,0)</f>
        <v>0</v>
      </c>
      <c r="AT40" s="131">
        <f>IFERROR(AT38*#REF!,0)</f>
        <v>0</v>
      </c>
      <c r="AU40" s="131">
        <f>IFERROR(AU38*#REF!,0)</f>
        <v>0</v>
      </c>
      <c r="AV40" s="131">
        <f>IFERROR(AV38*#REF!,0)</f>
        <v>0</v>
      </c>
      <c r="AW40" s="131">
        <f>IFERROR(AW38*#REF!,0)</f>
        <v>0</v>
      </c>
      <c r="AX40" s="131">
        <f>IFERROR(AX38*#REF!,0)</f>
        <v>0</v>
      </c>
      <c r="AY40" s="131">
        <f>IFERROR(AY38*#REF!,0)</f>
        <v>0</v>
      </c>
      <c r="AZ40" s="131">
        <f>IFERROR(AZ38*#REF!,0)</f>
        <v>0</v>
      </c>
      <c r="BA40" s="131">
        <f>IFERROR(BA38*#REF!,0)</f>
        <v>0</v>
      </c>
      <c r="BB40" s="131">
        <f>IFERROR(BB38*#REF!,0)</f>
        <v>0</v>
      </c>
      <c r="BC40" s="131">
        <f>IFERROR(BC38*#REF!,0)</f>
        <v>0</v>
      </c>
      <c r="BD40" s="131">
        <f>IFERROR(BD38*#REF!,0)</f>
        <v>0</v>
      </c>
      <c r="BE40" s="131">
        <f>IFERROR(BE38*#REF!,0)</f>
        <v>0</v>
      </c>
      <c r="BF40" s="131">
        <f>IFERROR(BF38*#REF!,0)</f>
        <v>0</v>
      </c>
      <c r="BG40" s="131">
        <f>IFERROR(BG38*#REF!,0)</f>
        <v>0</v>
      </c>
      <c r="BH40" s="131">
        <f>IFERROR(BH38*#REF!,0)</f>
        <v>0</v>
      </c>
      <c r="BI40" s="131">
        <f>IFERROR(BI38*#REF!,0)</f>
        <v>0</v>
      </c>
    </row>
    <row r="41" spans="1:61" ht="14.25" hidden="1" customHeight="1">
      <c r="A41" s="38" t="s">
        <v>189</v>
      </c>
      <c r="B41" s="131">
        <f>IFERROR(B39*#REF!,0)</f>
        <v>0</v>
      </c>
      <c r="C41" s="131">
        <f>IFERROR(C39*#REF!,0)</f>
        <v>0</v>
      </c>
      <c r="D41" s="131">
        <f>IFERROR(D39*#REF!,0)</f>
        <v>0</v>
      </c>
      <c r="E41" s="131">
        <f>IFERROR(E39*#REF!,0)</f>
        <v>0</v>
      </c>
      <c r="F41" s="131">
        <f>IFERROR(F39*#REF!,0)</f>
        <v>0</v>
      </c>
      <c r="G41" s="131">
        <f>IFERROR(G39*#REF!,0)</f>
        <v>0</v>
      </c>
      <c r="H41" s="131">
        <f>IFERROR(H39*#REF!,0)</f>
        <v>0</v>
      </c>
      <c r="I41" s="131">
        <f>IFERROR(I39*#REF!,0)</f>
        <v>0</v>
      </c>
      <c r="J41" s="131">
        <f>IFERROR(J39*#REF!,0)</f>
        <v>0</v>
      </c>
      <c r="K41" s="131">
        <f>IFERROR(K39*#REF!,0)</f>
        <v>0</v>
      </c>
      <c r="L41" s="131">
        <f>IFERROR(L39*#REF!,0)</f>
        <v>0</v>
      </c>
      <c r="M41" s="131">
        <f>IFERROR(M39*#REF!,0)</f>
        <v>0</v>
      </c>
      <c r="N41" s="131">
        <f>IFERROR(N39*#REF!,0)</f>
        <v>0</v>
      </c>
      <c r="O41" s="131">
        <f>IFERROR(O39*#REF!,0)</f>
        <v>0</v>
      </c>
      <c r="P41" s="131">
        <f>IFERROR(P39*#REF!,0)</f>
        <v>0</v>
      </c>
      <c r="Q41" s="131">
        <f>IFERROR(Q39*#REF!,0)</f>
        <v>0</v>
      </c>
      <c r="R41" s="131">
        <f>IFERROR(R39*#REF!,0)</f>
        <v>0</v>
      </c>
      <c r="S41" s="131">
        <f>IFERROR(S39*#REF!,0)</f>
        <v>0</v>
      </c>
      <c r="T41" s="131">
        <f>IFERROR(T39*#REF!,0)</f>
        <v>0</v>
      </c>
      <c r="U41" s="131">
        <f>IFERROR(U39*#REF!,0)</f>
        <v>0</v>
      </c>
      <c r="V41" s="131">
        <f>IFERROR(V39*#REF!,0)</f>
        <v>0</v>
      </c>
      <c r="W41" s="131">
        <f>IFERROR(W39*#REF!,0)</f>
        <v>0</v>
      </c>
      <c r="X41" s="131">
        <f>IFERROR(X39*#REF!,0)</f>
        <v>0</v>
      </c>
      <c r="Y41" s="131">
        <f>IFERROR(Y39*#REF!,0)</f>
        <v>0</v>
      </c>
      <c r="Z41" s="131">
        <f>IFERROR(Z39*#REF!,0)</f>
        <v>0</v>
      </c>
      <c r="AA41" s="131">
        <f>IFERROR(AA39*#REF!,0)</f>
        <v>0</v>
      </c>
      <c r="AB41" s="131">
        <f>IFERROR(AB39*#REF!,0)</f>
        <v>0</v>
      </c>
      <c r="AC41" s="131">
        <f>IFERROR(AC39*#REF!,0)</f>
        <v>0</v>
      </c>
      <c r="AD41" s="131">
        <f>IFERROR(AD39*#REF!,0)</f>
        <v>0</v>
      </c>
      <c r="AE41" s="131">
        <f>IFERROR(AE39*#REF!,0)</f>
        <v>0</v>
      </c>
      <c r="AF41" s="131">
        <f>IFERROR(AF39*#REF!,0)</f>
        <v>0</v>
      </c>
      <c r="AG41" s="131">
        <f>IFERROR(AG39*#REF!,0)</f>
        <v>0</v>
      </c>
      <c r="AH41" s="131">
        <f>IFERROR(AH39*#REF!,0)</f>
        <v>0</v>
      </c>
      <c r="AI41" s="131">
        <f>IFERROR(AI39*#REF!,0)</f>
        <v>0</v>
      </c>
      <c r="AJ41" s="131">
        <f>IFERROR(AJ39*#REF!,0)</f>
        <v>0</v>
      </c>
      <c r="AK41" s="131">
        <f>IFERROR(AK39*#REF!,0)</f>
        <v>0</v>
      </c>
      <c r="AL41" s="131">
        <f>IFERROR(AL39*#REF!,0)</f>
        <v>0</v>
      </c>
      <c r="AM41" s="131">
        <f>IFERROR(AM39*#REF!,0)</f>
        <v>0</v>
      </c>
      <c r="AN41" s="131">
        <f>IFERROR(AN39*#REF!,0)</f>
        <v>0</v>
      </c>
      <c r="AO41" s="131">
        <f>IFERROR(AO39*#REF!,0)</f>
        <v>0</v>
      </c>
      <c r="AP41" s="131">
        <f>IFERROR(AP39*#REF!,0)</f>
        <v>0</v>
      </c>
      <c r="AQ41" s="131">
        <f>IFERROR(AQ39*#REF!,0)</f>
        <v>0</v>
      </c>
      <c r="AR41" s="131">
        <f>IFERROR(AR39*#REF!,0)</f>
        <v>0</v>
      </c>
      <c r="AS41" s="131">
        <f>IFERROR(AS39*#REF!,0)</f>
        <v>0</v>
      </c>
      <c r="AT41" s="131">
        <f>IFERROR(AT39*#REF!,0)</f>
        <v>0</v>
      </c>
      <c r="AU41" s="131">
        <f>IFERROR(AU39*#REF!,0)</f>
        <v>0</v>
      </c>
      <c r="AV41" s="131">
        <f>IFERROR(AV39*#REF!,0)</f>
        <v>0</v>
      </c>
      <c r="AW41" s="131">
        <f>IFERROR(AW39*#REF!,0)</f>
        <v>0</v>
      </c>
      <c r="AX41" s="131">
        <f>IFERROR(AX39*#REF!,0)</f>
        <v>0</v>
      </c>
      <c r="AY41" s="131">
        <f>IFERROR(AY39*#REF!,0)</f>
        <v>0</v>
      </c>
      <c r="AZ41" s="131">
        <f>IFERROR(AZ39*#REF!,0)</f>
        <v>0</v>
      </c>
      <c r="BA41" s="131">
        <f>IFERROR(BA39*#REF!,0)</f>
        <v>0</v>
      </c>
      <c r="BB41" s="131">
        <f>IFERROR(BB39*#REF!,0)</f>
        <v>0</v>
      </c>
      <c r="BC41" s="131">
        <f>IFERROR(BC39*#REF!,0)</f>
        <v>0</v>
      </c>
      <c r="BD41" s="131">
        <f>IFERROR(BD39*#REF!,0)</f>
        <v>0</v>
      </c>
      <c r="BE41" s="131">
        <f>IFERROR(BE39*#REF!,0)</f>
        <v>0</v>
      </c>
      <c r="BF41" s="131">
        <f>IFERROR(BF39*#REF!,0)</f>
        <v>0</v>
      </c>
      <c r="BG41" s="131">
        <f>IFERROR(BG39*#REF!,0)</f>
        <v>0</v>
      </c>
      <c r="BH41" s="131">
        <f>IFERROR(BH39*#REF!,0)</f>
        <v>0</v>
      </c>
      <c r="BI41" s="131">
        <f>IFERROR(BI39*#REF!,0)</f>
        <v>0</v>
      </c>
    </row>
    <row r="42" spans="1:61" ht="14.25" hidden="1" customHeight="1">
      <c r="A42" s="38" t="s">
        <v>190</v>
      </c>
      <c r="B42" s="131">
        <f t="shared" ref="B42:BI42" si="12">SUM(B40:B41)</f>
        <v>0</v>
      </c>
      <c r="C42" s="131">
        <f t="shared" si="12"/>
        <v>0</v>
      </c>
      <c r="D42" s="131">
        <f t="shared" si="12"/>
        <v>0</v>
      </c>
      <c r="E42" s="131">
        <f t="shared" si="12"/>
        <v>0</v>
      </c>
      <c r="F42" s="131">
        <f t="shared" si="12"/>
        <v>0</v>
      </c>
      <c r="G42" s="131">
        <f t="shared" si="12"/>
        <v>0</v>
      </c>
      <c r="H42" s="131">
        <f t="shared" si="12"/>
        <v>0</v>
      </c>
      <c r="I42" s="131">
        <f t="shared" si="12"/>
        <v>0</v>
      </c>
      <c r="J42" s="131">
        <f t="shared" si="12"/>
        <v>0</v>
      </c>
      <c r="K42" s="131">
        <f t="shared" si="12"/>
        <v>0</v>
      </c>
      <c r="L42" s="131">
        <f t="shared" si="12"/>
        <v>0</v>
      </c>
      <c r="M42" s="131">
        <f t="shared" si="12"/>
        <v>0</v>
      </c>
      <c r="N42" s="131">
        <f t="shared" si="12"/>
        <v>0</v>
      </c>
      <c r="O42" s="131">
        <f t="shared" si="12"/>
        <v>0</v>
      </c>
      <c r="P42" s="131">
        <f t="shared" si="12"/>
        <v>0</v>
      </c>
      <c r="Q42" s="131">
        <f t="shared" si="12"/>
        <v>0</v>
      </c>
      <c r="R42" s="131">
        <f t="shared" si="12"/>
        <v>0</v>
      </c>
      <c r="S42" s="131">
        <f t="shared" si="12"/>
        <v>0</v>
      </c>
      <c r="T42" s="131">
        <f t="shared" si="12"/>
        <v>0</v>
      </c>
      <c r="U42" s="131">
        <f t="shared" si="12"/>
        <v>0</v>
      </c>
      <c r="V42" s="131">
        <f t="shared" si="12"/>
        <v>0</v>
      </c>
      <c r="W42" s="131">
        <f t="shared" si="12"/>
        <v>0</v>
      </c>
      <c r="X42" s="131">
        <f t="shared" si="12"/>
        <v>0</v>
      </c>
      <c r="Y42" s="131">
        <f t="shared" si="12"/>
        <v>0</v>
      </c>
      <c r="Z42" s="131">
        <f t="shared" si="12"/>
        <v>0</v>
      </c>
      <c r="AA42" s="131">
        <f t="shared" si="12"/>
        <v>0</v>
      </c>
      <c r="AB42" s="131">
        <f t="shared" si="12"/>
        <v>0</v>
      </c>
      <c r="AC42" s="131">
        <f t="shared" si="12"/>
        <v>0</v>
      </c>
      <c r="AD42" s="131">
        <f t="shared" si="12"/>
        <v>0</v>
      </c>
      <c r="AE42" s="131">
        <f t="shared" si="12"/>
        <v>0</v>
      </c>
      <c r="AF42" s="131">
        <f t="shared" si="12"/>
        <v>0</v>
      </c>
      <c r="AG42" s="131">
        <f t="shared" si="12"/>
        <v>0</v>
      </c>
      <c r="AH42" s="131">
        <f t="shared" si="12"/>
        <v>0</v>
      </c>
      <c r="AI42" s="131">
        <f t="shared" si="12"/>
        <v>0</v>
      </c>
      <c r="AJ42" s="131">
        <f t="shared" si="12"/>
        <v>0</v>
      </c>
      <c r="AK42" s="131">
        <f t="shared" si="12"/>
        <v>0</v>
      </c>
      <c r="AL42" s="131">
        <f t="shared" si="12"/>
        <v>0</v>
      </c>
      <c r="AM42" s="131">
        <f t="shared" si="12"/>
        <v>0</v>
      </c>
      <c r="AN42" s="131">
        <f t="shared" si="12"/>
        <v>0</v>
      </c>
      <c r="AO42" s="131">
        <f t="shared" si="12"/>
        <v>0</v>
      </c>
      <c r="AP42" s="131">
        <f t="shared" si="12"/>
        <v>0</v>
      </c>
      <c r="AQ42" s="131">
        <f t="shared" si="12"/>
        <v>0</v>
      </c>
      <c r="AR42" s="131">
        <f t="shared" si="12"/>
        <v>0</v>
      </c>
      <c r="AS42" s="131">
        <f t="shared" si="12"/>
        <v>0</v>
      </c>
      <c r="AT42" s="131">
        <f t="shared" si="12"/>
        <v>0</v>
      </c>
      <c r="AU42" s="131">
        <f t="shared" si="12"/>
        <v>0</v>
      </c>
      <c r="AV42" s="131">
        <f t="shared" si="12"/>
        <v>0</v>
      </c>
      <c r="AW42" s="131">
        <f t="shared" si="12"/>
        <v>0</v>
      </c>
      <c r="AX42" s="131">
        <f t="shared" si="12"/>
        <v>0</v>
      </c>
      <c r="AY42" s="131">
        <f t="shared" si="12"/>
        <v>0</v>
      </c>
      <c r="AZ42" s="131">
        <f t="shared" si="12"/>
        <v>0</v>
      </c>
      <c r="BA42" s="131">
        <f t="shared" si="12"/>
        <v>0</v>
      </c>
      <c r="BB42" s="131">
        <f t="shared" si="12"/>
        <v>0</v>
      </c>
      <c r="BC42" s="131">
        <f t="shared" si="12"/>
        <v>0</v>
      </c>
      <c r="BD42" s="131">
        <f t="shared" si="12"/>
        <v>0</v>
      </c>
      <c r="BE42" s="131">
        <f t="shared" si="12"/>
        <v>0</v>
      </c>
      <c r="BF42" s="131">
        <f t="shared" si="12"/>
        <v>0</v>
      </c>
      <c r="BG42" s="131">
        <f t="shared" si="12"/>
        <v>0</v>
      </c>
      <c r="BH42" s="131">
        <f t="shared" si="12"/>
        <v>0</v>
      </c>
      <c r="BI42" s="131">
        <f t="shared" si="12"/>
        <v>0</v>
      </c>
    </row>
    <row r="43" spans="1:61" ht="14.25" hidden="1" customHeight="1">
      <c r="A43" s="5"/>
      <c r="B43" s="77"/>
    </row>
    <row r="44" spans="1:61" ht="14.25" hidden="1" customHeight="1">
      <c r="A44" s="5"/>
      <c r="B44" s="77"/>
    </row>
    <row r="45" spans="1:61" ht="14.25" hidden="1" customHeight="1">
      <c r="A45" s="5"/>
      <c r="B45" s="77"/>
    </row>
    <row r="46" spans="1:61" ht="14.25" hidden="1" customHeight="1">
      <c r="A46" s="5"/>
      <c r="B46" s="77"/>
    </row>
    <row r="47" spans="1:61" ht="14.25" hidden="1" customHeight="1">
      <c r="A47" s="5"/>
      <c r="B47" s="77"/>
    </row>
    <row r="48" spans="1:61" ht="14.25" hidden="1" customHeight="1">
      <c r="A48" s="5"/>
      <c r="B48" s="77"/>
    </row>
    <row r="49" spans="1:61" ht="14.25" hidden="1" customHeight="1">
      <c r="A49" s="5"/>
      <c r="B49" s="77"/>
    </row>
    <row r="50" spans="1:61" ht="14.25" hidden="1" customHeight="1">
      <c r="A50" s="5"/>
      <c r="B50" s="77"/>
    </row>
    <row r="51" spans="1:61" ht="14.25" hidden="1" customHeight="1">
      <c r="A51" s="132" t="s">
        <v>191</v>
      </c>
      <c r="B51" s="77"/>
    </row>
    <row r="52" spans="1:61" ht="14.25" customHeight="1">
      <c r="A52" s="133" t="s">
        <v>192</v>
      </c>
      <c r="B52" s="77"/>
    </row>
    <row r="53" spans="1:61" ht="14.25" customHeight="1">
      <c r="A53" s="134"/>
      <c r="B53" s="35" t="e">
        <f>'Data - Calculations'!C5</f>
        <v>#REF!</v>
      </c>
      <c r="C53" s="35" t="e">
        <f>'Data - Calculations'!D5</f>
        <v>#REF!</v>
      </c>
      <c r="D53" s="35" t="e">
        <f>'Data - Calculations'!E5</f>
        <v>#REF!</v>
      </c>
      <c r="E53" s="35" t="e">
        <f>'Data - Calculations'!F5</f>
        <v>#REF!</v>
      </c>
      <c r="F53" s="35" t="e">
        <f>'Data - Calculations'!G5</f>
        <v>#REF!</v>
      </c>
      <c r="G53" s="35" t="e">
        <f>'Data - Calculations'!H5</f>
        <v>#REF!</v>
      </c>
      <c r="H53" s="35" t="e">
        <f>'Data - Calculations'!I5</f>
        <v>#REF!</v>
      </c>
      <c r="I53" s="35" t="e">
        <f>'Data - Calculations'!J5</f>
        <v>#REF!</v>
      </c>
      <c r="J53" s="35" t="e">
        <f>'Data - Calculations'!K5</f>
        <v>#REF!</v>
      </c>
      <c r="K53" s="35" t="e">
        <f>'Data - Calculations'!L5</f>
        <v>#REF!</v>
      </c>
      <c r="L53" s="35" t="e">
        <f>'Data - Calculations'!M5</f>
        <v>#REF!</v>
      </c>
      <c r="M53" s="35" t="e">
        <f>'Data - Calculations'!N5</f>
        <v>#REF!</v>
      </c>
      <c r="N53" s="35" t="e">
        <f>'Data - Calculations'!O5</f>
        <v>#REF!</v>
      </c>
      <c r="O53" s="35" t="e">
        <f>'Data - Calculations'!P5</f>
        <v>#REF!</v>
      </c>
      <c r="P53" s="35" t="e">
        <f>'Data - Calculations'!Q5</f>
        <v>#REF!</v>
      </c>
      <c r="Q53" s="35" t="e">
        <f>'Data - Calculations'!R5</f>
        <v>#REF!</v>
      </c>
      <c r="R53" s="35" t="e">
        <f>'Data - Calculations'!S5</f>
        <v>#REF!</v>
      </c>
      <c r="S53" s="35" t="e">
        <f>'Data - Calculations'!T5</f>
        <v>#REF!</v>
      </c>
      <c r="T53" s="35" t="e">
        <f>'Data - Calculations'!U5</f>
        <v>#REF!</v>
      </c>
      <c r="U53" s="35" t="e">
        <f>'Data - Calculations'!V5</f>
        <v>#REF!</v>
      </c>
      <c r="V53" s="35" t="e">
        <f>'Data - Calculations'!W5</f>
        <v>#REF!</v>
      </c>
      <c r="W53" s="35" t="e">
        <f>'Data - Calculations'!X5</f>
        <v>#REF!</v>
      </c>
      <c r="X53" s="35" t="e">
        <f>'Data - Calculations'!Y5</f>
        <v>#REF!</v>
      </c>
      <c r="Y53" s="35" t="e">
        <f>'Data - Calculations'!Z5</f>
        <v>#REF!</v>
      </c>
      <c r="Z53" s="35" t="e">
        <f>'Data - Calculations'!AA5</f>
        <v>#REF!</v>
      </c>
      <c r="AA53" s="35" t="e">
        <f>'Data - Calculations'!AB5</f>
        <v>#REF!</v>
      </c>
      <c r="AB53" s="35" t="e">
        <f>'Data - Calculations'!AC5</f>
        <v>#REF!</v>
      </c>
      <c r="AC53" s="35" t="e">
        <f>'Data - Calculations'!AD5</f>
        <v>#REF!</v>
      </c>
      <c r="AD53" s="35" t="e">
        <f>'Data - Calculations'!AE5</f>
        <v>#REF!</v>
      </c>
      <c r="AE53" s="35" t="e">
        <f>'Data - Calculations'!AF5</f>
        <v>#REF!</v>
      </c>
      <c r="AF53" s="35" t="e">
        <f>'Data - Calculations'!AG5</f>
        <v>#REF!</v>
      </c>
      <c r="AG53" s="35" t="e">
        <f>'Data - Calculations'!AH5</f>
        <v>#REF!</v>
      </c>
      <c r="AH53" s="35" t="e">
        <f>'Data - Calculations'!AI5</f>
        <v>#REF!</v>
      </c>
      <c r="AI53" s="35" t="e">
        <f>'Data - Calculations'!AJ5</f>
        <v>#REF!</v>
      </c>
      <c r="AJ53" s="35" t="e">
        <f>'Data - Calculations'!AK5</f>
        <v>#REF!</v>
      </c>
      <c r="AK53" s="35" t="e">
        <f>'Data - Calculations'!AL5</f>
        <v>#REF!</v>
      </c>
      <c r="AL53" s="35" t="e">
        <f>'Data - Calculations'!AM5</f>
        <v>#REF!</v>
      </c>
      <c r="AM53" s="35" t="e">
        <f>'Data - Calculations'!AN5</f>
        <v>#REF!</v>
      </c>
      <c r="AN53" s="35" t="e">
        <f>'Data - Calculations'!AO5</f>
        <v>#REF!</v>
      </c>
      <c r="AO53" s="35" t="e">
        <f>'Data - Calculations'!AP5</f>
        <v>#REF!</v>
      </c>
      <c r="AP53" s="35" t="e">
        <f>'Data - Calculations'!AQ5</f>
        <v>#REF!</v>
      </c>
      <c r="AQ53" s="35" t="e">
        <f>'Data - Calculations'!AR5</f>
        <v>#REF!</v>
      </c>
      <c r="AR53" s="35" t="e">
        <f>'Data - Calculations'!AS5</f>
        <v>#REF!</v>
      </c>
      <c r="AS53" s="35" t="e">
        <f>'Data - Calculations'!AT5</f>
        <v>#REF!</v>
      </c>
      <c r="AT53" s="35" t="e">
        <f>'Data - Calculations'!AU5</f>
        <v>#REF!</v>
      </c>
      <c r="AU53" s="35" t="e">
        <f>'Data - Calculations'!AV5</f>
        <v>#REF!</v>
      </c>
      <c r="AV53" s="35" t="e">
        <f>'Data - Calculations'!AW5</f>
        <v>#REF!</v>
      </c>
      <c r="AW53" s="35" t="e">
        <f>'Data - Calculations'!AX5</f>
        <v>#REF!</v>
      </c>
      <c r="AX53" s="35" t="e">
        <f>'Data - Calculations'!AY5</f>
        <v>#REF!</v>
      </c>
      <c r="AY53" s="35" t="e">
        <f>'Data - Calculations'!AZ5</f>
        <v>#REF!</v>
      </c>
      <c r="AZ53" s="35" t="e">
        <f>'Data - Calculations'!BA5</f>
        <v>#REF!</v>
      </c>
      <c r="BA53" s="35" t="e">
        <f>'Data - Calculations'!BB5</f>
        <v>#REF!</v>
      </c>
      <c r="BB53" s="35" t="e">
        <f>'Data - Calculations'!BC5</f>
        <v>#REF!</v>
      </c>
      <c r="BC53" s="35" t="e">
        <f>'Data - Calculations'!BD5</f>
        <v>#REF!</v>
      </c>
      <c r="BD53" s="35" t="e">
        <f>'Data - Calculations'!BE5</f>
        <v>#REF!</v>
      </c>
      <c r="BE53" s="35" t="e">
        <f>'Data - Calculations'!BF5</f>
        <v>#REF!</v>
      </c>
      <c r="BF53" s="35" t="e">
        <f>'Data - Calculations'!BG5</f>
        <v>#REF!</v>
      </c>
      <c r="BG53" s="35" t="e">
        <f>'Data - Calculations'!BH5</f>
        <v>#REF!</v>
      </c>
      <c r="BH53" s="35" t="e">
        <f>'Data - Calculations'!BI5</f>
        <v>#REF!</v>
      </c>
      <c r="BI53" s="58" t="e">
        <f>'Data - Calculations'!BJ5</f>
        <v>#REF!</v>
      </c>
    </row>
    <row r="54" spans="1:61" ht="14.25" customHeight="1">
      <c r="A54" s="2" t="s">
        <v>193</v>
      </c>
      <c r="B54" s="80">
        <v>1</v>
      </c>
      <c r="C54" s="80">
        <f t="shared" ref="C54:BI54" si="13">B54+1</f>
        <v>2</v>
      </c>
      <c r="D54" s="80">
        <f t="shared" si="13"/>
        <v>3</v>
      </c>
      <c r="E54" s="80">
        <f t="shared" si="13"/>
        <v>4</v>
      </c>
      <c r="F54" s="80">
        <f t="shared" si="13"/>
        <v>5</v>
      </c>
      <c r="G54" s="80">
        <f t="shared" si="13"/>
        <v>6</v>
      </c>
      <c r="H54" s="80">
        <f t="shared" si="13"/>
        <v>7</v>
      </c>
      <c r="I54" s="80">
        <f t="shared" si="13"/>
        <v>8</v>
      </c>
      <c r="J54" s="80">
        <f t="shared" si="13"/>
        <v>9</v>
      </c>
      <c r="K54" s="80">
        <f t="shared" si="13"/>
        <v>10</v>
      </c>
      <c r="L54" s="80">
        <f t="shared" si="13"/>
        <v>11</v>
      </c>
      <c r="M54" s="80">
        <f t="shared" si="13"/>
        <v>12</v>
      </c>
      <c r="N54" s="80">
        <f t="shared" si="13"/>
        <v>13</v>
      </c>
      <c r="O54" s="80">
        <f t="shared" si="13"/>
        <v>14</v>
      </c>
      <c r="P54" s="80">
        <f t="shared" si="13"/>
        <v>15</v>
      </c>
      <c r="Q54" s="80">
        <f t="shared" si="13"/>
        <v>16</v>
      </c>
      <c r="R54" s="80">
        <f t="shared" si="13"/>
        <v>17</v>
      </c>
      <c r="S54" s="80">
        <f t="shared" si="13"/>
        <v>18</v>
      </c>
      <c r="T54" s="80">
        <f t="shared" si="13"/>
        <v>19</v>
      </c>
      <c r="U54" s="80">
        <f t="shared" si="13"/>
        <v>20</v>
      </c>
      <c r="V54" s="80">
        <f t="shared" si="13"/>
        <v>21</v>
      </c>
      <c r="W54" s="80">
        <f t="shared" si="13"/>
        <v>22</v>
      </c>
      <c r="X54" s="80">
        <f t="shared" si="13"/>
        <v>23</v>
      </c>
      <c r="Y54" s="80">
        <f t="shared" si="13"/>
        <v>24</v>
      </c>
      <c r="Z54" s="80">
        <f t="shared" si="13"/>
        <v>25</v>
      </c>
      <c r="AA54" s="80">
        <f t="shared" si="13"/>
        <v>26</v>
      </c>
      <c r="AB54" s="80">
        <f t="shared" si="13"/>
        <v>27</v>
      </c>
      <c r="AC54" s="80">
        <f t="shared" si="13"/>
        <v>28</v>
      </c>
      <c r="AD54" s="80">
        <f t="shared" si="13"/>
        <v>29</v>
      </c>
      <c r="AE54" s="80">
        <f t="shared" si="13"/>
        <v>30</v>
      </c>
      <c r="AF54" s="80">
        <f t="shared" si="13"/>
        <v>31</v>
      </c>
      <c r="AG54" s="80">
        <f t="shared" si="13"/>
        <v>32</v>
      </c>
      <c r="AH54" s="80">
        <f t="shared" si="13"/>
        <v>33</v>
      </c>
      <c r="AI54" s="80">
        <f t="shared" si="13"/>
        <v>34</v>
      </c>
      <c r="AJ54" s="80">
        <f t="shared" si="13"/>
        <v>35</v>
      </c>
      <c r="AK54" s="80">
        <f t="shared" si="13"/>
        <v>36</v>
      </c>
      <c r="AL54" s="80">
        <f t="shared" si="13"/>
        <v>37</v>
      </c>
      <c r="AM54" s="80">
        <f t="shared" si="13"/>
        <v>38</v>
      </c>
      <c r="AN54" s="80">
        <f t="shared" si="13"/>
        <v>39</v>
      </c>
      <c r="AO54" s="80">
        <f t="shared" si="13"/>
        <v>40</v>
      </c>
      <c r="AP54" s="80">
        <f t="shared" si="13"/>
        <v>41</v>
      </c>
      <c r="AQ54" s="80">
        <f t="shared" si="13"/>
        <v>42</v>
      </c>
      <c r="AR54" s="80">
        <f t="shared" si="13"/>
        <v>43</v>
      </c>
      <c r="AS54" s="80">
        <f t="shared" si="13"/>
        <v>44</v>
      </c>
      <c r="AT54" s="80">
        <f t="shared" si="13"/>
        <v>45</v>
      </c>
      <c r="AU54" s="80">
        <f t="shared" si="13"/>
        <v>46</v>
      </c>
      <c r="AV54" s="80">
        <f t="shared" si="13"/>
        <v>47</v>
      </c>
      <c r="AW54" s="80">
        <f t="shared" si="13"/>
        <v>48</v>
      </c>
      <c r="AX54" s="80">
        <f t="shared" si="13"/>
        <v>49</v>
      </c>
      <c r="AY54" s="80">
        <f t="shared" si="13"/>
        <v>50</v>
      </c>
      <c r="AZ54" s="80">
        <f t="shared" si="13"/>
        <v>51</v>
      </c>
      <c r="BA54" s="80">
        <f t="shared" si="13"/>
        <v>52</v>
      </c>
      <c r="BB54" s="80">
        <f t="shared" si="13"/>
        <v>53</v>
      </c>
      <c r="BC54" s="80">
        <f t="shared" si="13"/>
        <v>54</v>
      </c>
      <c r="BD54" s="80">
        <f t="shared" si="13"/>
        <v>55</v>
      </c>
      <c r="BE54" s="80">
        <f t="shared" si="13"/>
        <v>56</v>
      </c>
      <c r="BF54" s="80">
        <f t="shared" si="13"/>
        <v>57</v>
      </c>
      <c r="BG54" s="80">
        <f t="shared" si="13"/>
        <v>58</v>
      </c>
      <c r="BH54" s="80">
        <f t="shared" si="13"/>
        <v>59</v>
      </c>
      <c r="BI54" s="135">
        <f t="shared" si="13"/>
        <v>60</v>
      </c>
    </row>
    <row r="55" spans="1:61" ht="14.25" customHeight="1">
      <c r="A55" s="136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4"/>
    </row>
    <row r="56" spans="1:61" ht="14.25" customHeight="1">
      <c r="A56" s="136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4"/>
    </row>
    <row r="57" spans="1:61" ht="14.25" customHeight="1">
      <c r="A57" s="136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4"/>
    </row>
    <row r="58" spans="1:61" ht="14.25" customHeight="1">
      <c r="A58" s="136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4"/>
    </row>
    <row r="59" spans="1:61" ht="14.25" customHeight="1">
      <c r="A59" s="2" t="s">
        <v>143</v>
      </c>
      <c r="B59" s="137">
        <f t="shared" ref="B59:BI59" si="14">SUM(B55:B58)</f>
        <v>0</v>
      </c>
      <c r="C59" s="137">
        <f t="shared" si="14"/>
        <v>0</v>
      </c>
      <c r="D59" s="137">
        <f t="shared" si="14"/>
        <v>0</v>
      </c>
      <c r="E59" s="137">
        <f t="shared" si="14"/>
        <v>0</v>
      </c>
      <c r="F59" s="137">
        <f t="shared" si="14"/>
        <v>0</v>
      </c>
      <c r="G59" s="137">
        <f t="shared" si="14"/>
        <v>0</v>
      </c>
      <c r="H59" s="137">
        <f t="shared" si="14"/>
        <v>0</v>
      </c>
      <c r="I59" s="137">
        <f t="shared" si="14"/>
        <v>0</v>
      </c>
      <c r="J59" s="137">
        <f t="shared" si="14"/>
        <v>0</v>
      </c>
      <c r="K59" s="137">
        <f t="shared" si="14"/>
        <v>0</v>
      </c>
      <c r="L59" s="137">
        <f t="shared" si="14"/>
        <v>0</v>
      </c>
      <c r="M59" s="137">
        <f t="shared" si="14"/>
        <v>0</v>
      </c>
      <c r="N59" s="137">
        <f t="shared" si="14"/>
        <v>0</v>
      </c>
      <c r="O59" s="137">
        <f t="shared" si="14"/>
        <v>0</v>
      </c>
      <c r="P59" s="137">
        <f t="shared" si="14"/>
        <v>0</v>
      </c>
      <c r="Q59" s="137">
        <f t="shared" si="14"/>
        <v>0</v>
      </c>
      <c r="R59" s="137">
        <f t="shared" si="14"/>
        <v>0</v>
      </c>
      <c r="S59" s="137">
        <f t="shared" si="14"/>
        <v>0</v>
      </c>
      <c r="T59" s="137">
        <f t="shared" si="14"/>
        <v>0</v>
      </c>
      <c r="U59" s="137">
        <f t="shared" si="14"/>
        <v>0</v>
      </c>
      <c r="V59" s="137">
        <f t="shared" si="14"/>
        <v>0</v>
      </c>
      <c r="W59" s="137">
        <f t="shared" si="14"/>
        <v>0</v>
      </c>
      <c r="X59" s="137">
        <f t="shared" si="14"/>
        <v>0</v>
      </c>
      <c r="Y59" s="137">
        <f t="shared" si="14"/>
        <v>0</v>
      </c>
      <c r="Z59" s="137">
        <f t="shared" si="14"/>
        <v>0</v>
      </c>
      <c r="AA59" s="137">
        <f t="shared" si="14"/>
        <v>0</v>
      </c>
      <c r="AB59" s="137">
        <f t="shared" si="14"/>
        <v>0</v>
      </c>
      <c r="AC59" s="137">
        <f t="shared" si="14"/>
        <v>0</v>
      </c>
      <c r="AD59" s="137">
        <f t="shared" si="14"/>
        <v>0</v>
      </c>
      <c r="AE59" s="137">
        <f t="shared" si="14"/>
        <v>0</v>
      </c>
      <c r="AF59" s="137">
        <f t="shared" si="14"/>
        <v>0</v>
      </c>
      <c r="AG59" s="137">
        <f t="shared" si="14"/>
        <v>0</v>
      </c>
      <c r="AH59" s="137">
        <f t="shared" si="14"/>
        <v>0</v>
      </c>
      <c r="AI59" s="137">
        <f t="shared" si="14"/>
        <v>0</v>
      </c>
      <c r="AJ59" s="137">
        <f t="shared" si="14"/>
        <v>0</v>
      </c>
      <c r="AK59" s="137">
        <f t="shared" si="14"/>
        <v>0</v>
      </c>
      <c r="AL59" s="137">
        <f t="shared" si="14"/>
        <v>0</v>
      </c>
      <c r="AM59" s="137">
        <f t="shared" si="14"/>
        <v>0</v>
      </c>
      <c r="AN59" s="137">
        <f t="shared" si="14"/>
        <v>0</v>
      </c>
      <c r="AO59" s="137">
        <f t="shared" si="14"/>
        <v>0</v>
      </c>
      <c r="AP59" s="137">
        <f t="shared" si="14"/>
        <v>0</v>
      </c>
      <c r="AQ59" s="137">
        <f t="shared" si="14"/>
        <v>0</v>
      </c>
      <c r="AR59" s="137">
        <f t="shared" si="14"/>
        <v>0</v>
      </c>
      <c r="AS59" s="137">
        <f t="shared" si="14"/>
        <v>0</v>
      </c>
      <c r="AT59" s="137">
        <f t="shared" si="14"/>
        <v>0</v>
      </c>
      <c r="AU59" s="137">
        <f t="shared" si="14"/>
        <v>0</v>
      </c>
      <c r="AV59" s="137">
        <f t="shared" si="14"/>
        <v>0</v>
      </c>
      <c r="AW59" s="137">
        <f t="shared" si="14"/>
        <v>0</v>
      </c>
      <c r="AX59" s="137">
        <f t="shared" si="14"/>
        <v>0</v>
      </c>
      <c r="AY59" s="137">
        <f t="shared" si="14"/>
        <v>0</v>
      </c>
      <c r="AZ59" s="137">
        <f t="shared" si="14"/>
        <v>0</v>
      </c>
      <c r="BA59" s="137">
        <f t="shared" si="14"/>
        <v>0</v>
      </c>
      <c r="BB59" s="137">
        <f t="shared" si="14"/>
        <v>0</v>
      </c>
      <c r="BC59" s="137">
        <f t="shared" si="14"/>
        <v>0</v>
      </c>
      <c r="BD59" s="137">
        <f t="shared" si="14"/>
        <v>0</v>
      </c>
      <c r="BE59" s="137">
        <f t="shared" si="14"/>
        <v>0</v>
      </c>
      <c r="BF59" s="137">
        <f t="shared" si="14"/>
        <v>0</v>
      </c>
      <c r="BG59" s="137">
        <f t="shared" si="14"/>
        <v>0</v>
      </c>
      <c r="BH59" s="137">
        <f t="shared" si="14"/>
        <v>0</v>
      </c>
      <c r="BI59" s="138">
        <f t="shared" si="14"/>
        <v>0</v>
      </c>
    </row>
    <row r="60" spans="1:61" ht="14.25" customHeight="1">
      <c r="A60" s="27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74"/>
    </row>
    <row r="61" spans="1:61" ht="14.25" customHeight="1">
      <c r="A61" s="2" t="s">
        <v>194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74"/>
    </row>
    <row r="62" spans="1:61" ht="14.25" customHeight="1">
      <c r="A62" s="2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</row>
    <row r="63" spans="1:61" ht="14.25" customHeight="1">
      <c r="A63" s="2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</row>
    <row r="64" spans="1:61" ht="14.25" customHeight="1">
      <c r="A64" s="10" t="s">
        <v>143</v>
      </c>
      <c r="B64" s="139">
        <f t="shared" ref="B64:BI64" si="15">SUM(B62:B63)</f>
        <v>0</v>
      </c>
      <c r="C64" s="139">
        <f t="shared" si="15"/>
        <v>0</v>
      </c>
      <c r="D64" s="139">
        <f t="shared" si="15"/>
        <v>0</v>
      </c>
      <c r="E64" s="139">
        <f t="shared" si="15"/>
        <v>0</v>
      </c>
      <c r="F64" s="139">
        <f t="shared" si="15"/>
        <v>0</v>
      </c>
      <c r="G64" s="139">
        <f t="shared" si="15"/>
        <v>0</v>
      </c>
      <c r="H64" s="139">
        <f t="shared" si="15"/>
        <v>0</v>
      </c>
      <c r="I64" s="139">
        <f t="shared" si="15"/>
        <v>0</v>
      </c>
      <c r="J64" s="139">
        <f t="shared" si="15"/>
        <v>0</v>
      </c>
      <c r="K64" s="139">
        <f t="shared" si="15"/>
        <v>0</v>
      </c>
      <c r="L64" s="139">
        <f t="shared" si="15"/>
        <v>0</v>
      </c>
      <c r="M64" s="139">
        <f t="shared" si="15"/>
        <v>0</v>
      </c>
      <c r="N64" s="139">
        <f t="shared" si="15"/>
        <v>0</v>
      </c>
      <c r="O64" s="139">
        <f t="shared" si="15"/>
        <v>0</v>
      </c>
      <c r="P64" s="139">
        <f t="shared" si="15"/>
        <v>0</v>
      </c>
      <c r="Q64" s="139">
        <f t="shared" si="15"/>
        <v>0</v>
      </c>
      <c r="R64" s="139">
        <f t="shared" si="15"/>
        <v>0</v>
      </c>
      <c r="S64" s="139">
        <f t="shared" si="15"/>
        <v>0</v>
      </c>
      <c r="T64" s="139">
        <f t="shared" si="15"/>
        <v>0</v>
      </c>
      <c r="U64" s="139">
        <f t="shared" si="15"/>
        <v>0</v>
      </c>
      <c r="V64" s="139">
        <f t="shared" si="15"/>
        <v>0</v>
      </c>
      <c r="W64" s="139">
        <f t="shared" si="15"/>
        <v>0</v>
      </c>
      <c r="X64" s="139">
        <f t="shared" si="15"/>
        <v>0</v>
      </c>
      <c r="Y64" s="139">
        <f t="shared" si="15"/>
        <v>0</v>
      </c>
      <c r="Z64" s="139">
        <f t="shared" si="15"/>
        <v>0</v>
      </c>
      <c r="AA64" s="139">
        <f t="shared" si="15"/>
        <v>0</v>
      </c>
      <c r="AB64" s="139">
        <f t="shared" si="15"/>
        <v>0</v>
      </c>
      <c r="AC64" s="139">
        <f t="shared" si="15"/>
        <v>0</v>
      </c>
      <c r="AD64" s="139">
        <f t="shared" si="15"/>
        <v>0</v>
      </c>
      <c r="AE64" s="139">
        <f t="shared" si="15"/>
        <v>0</v>
      </c>
      <c r="AF64" s="139">
        <f t="shared" si="15"/>
        <v>0</v>
      </c>
      <c r="AG64" s="139">
        <f t="shared" si="15"/>
        <v>0</v>
      </c>
      <c r="AH64" s="139">
        <f t="shared" si="15"/>
        <v>0</v>
      </c>
      <c r="AI64" s="139">
        <f t="shared" si="15"/>
        <v>0</v>
      </c>
      <c r="AJ64" s="139">
        <f t="shared" si="15"/>
        <v>0</v>
      </c>
      <c r="AK64" s="139">
        <f t="shared" si="15"/>
        <v>0</v>
      </c>
      <c r="AL64" s="139">
        <f t="shared" si="15"/>
        <v>0</v>
      </c>
      <c r="AM64" s="139">
        <f t="shared" si="15"/>
        <v>0</v>
      </c>
      <c r="AN64" s="139">
        <f t="shared" si="15"/>
        <v>0</v>
      </c>
      <c r="AO64" s="139">
        <f t="shared" si="15"/>
        <v>0</v>
      </c>
      <c r="AP64" s="139">
        <f t="shared" si="15"/>
        <v>0</v>
      </c>
      <c r="AQ64" s="139">
        <f t="shared" si="15"/>
        <v>0</v>
      </c>
      <c r="AR64" s="139">
        <f t="shared" si="15"/>
        <v>0</v>
      </c>
      <c r="AS64" s="139">
        <f t="shared" si="15"/>
        <v>0</v>
      </c>
      <c r="AT64" s="139">
        <f t="shared" si="15"/>
        <v>0</v>
      </c>
      <c r="AU64" s="139">
        <f t="shared" si="15"/>
        <v>0</v>
      </c>
      <c r="AV64" s="139">
        <f t="shared" si="15"/>
        <v>0</v>
      </c>
      <c r="AW64" s="139">
        <f t="shared" si="15"/>
        <v>0</v>
      </c>
      <c r="AX64" s="139">
        <f t="shared" si="15"/>
        <v>0</v>
      </c>
      <c r="AY64" s="139">
        <f t="shared" si="15"/>
        <v>0</v>
      </c>
      <c r="AZ64" s="139">
        <f t="shared" si="15"/>
        <v>0</v>
      </c>
      <c r="BA64" s="139">
        <f t="shared" si="15"/>
        <v>0</v>
      </c>
      <c r="BB64" s="139">
        <f t="shared" si="15"/>
        <v>0</v>
      </c>
      <c r="BC64" s="139">
        <f t="shared" si="15"/>
        <v>0</v>
      </c>
      <c r="BD64" s="139">
        <f t="shared" si="15"/>
        <v>0</v>
      </c>
      <c r="BE64" s="139">
        <f t="shared" si="15"/>
        <v>0</v>
      </c>
      <c r="BF64" s="139">
        <f t="shared" si="15"/>
        <v>0</v>
      </c>
      <c r="BG64" s="139">
        <f t="shared" si="15"/>
        <v>0</v>
      </c>
      <c r="BH64" s="139">
        <f t="shared" si="15"/>
        <v>0</v>
      </c>
      <c r="BI64" s="140">
        <f t="shared" si="15"/>
        <v>0</v>
      </c>
    </row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2:E2"/>
    <mergeCell ref="A5:E5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C0C0C"/>
  </sheetPr>
  <dimension ref="A1:BK1000"/>
  <sheetViews>
    <sheetView workbookViewId="0"/>
  </sheetViews>
  <sheetFormatPr defaultColWidth="14.46484375" defaultRowHeight="15" customHeight="1"/>
  <cols>
    <col min="1" max="1" width="47.46484375" customWidth="1"/>
    <col min="2" max="2" width="13.33203125" customWidth="1"/>
    <col min="3" max="19" width="11.6640625" customWidth="1"/>
    <col min="20" max="20" width="12.46484375" customWidth="1"/>
    <col min="21" max="21" width="10.46484375" customWidth="1"/>
    <col min="22" max="24" width="11.46484375" customWidth="1"/>
    <col min="25" max="26" width="12.46484375" customWidth="1"/>
    <col min="27" max="27" width="11.46484375" customWidth="1"/>
    <col min="28" max="28" width="12.46484375" customWidth="1"/>
    <col min="29" max="29" width="11.46484375" customWidth="1"/>
    <col min="30" max="51" width="12.46484375" customWidth="1"/>
    <col min="52" max="52" width="14.33203125" customWidth="1"/>
    <col min="53" max="55" width="12.46484375" customWidth="1"/>
    <col min="56" max="62" width="14.33203125" customWidth="1"/>
    <col min="63" max="63" width="8.796875" customWidth="1"/>
  </cols>
  <sheetData>
    <row r="1" spans="1:63" ht="14.25" customHeight="1">
      <c r="B1" s="5"/>
      <c r="BK1" s="5"/>
    </row>
    <row r="2" spans="1:63" ht="14.25" customHeight="1">
      <c r="A2" s="121" t="s">
        <v>66</v>
      </c>
      <c r="B2" s="55"/>
      <c r="BK2" s="5"/>
    </row>
    <row r="3" spans="1:63" ht="14.25" customHeight="1">
      <c r="A3" s="134" t="s">
        <v>195</v>
      </c>
      <c r="B3" s="26"/>
      <c r="C3" s="141" t="e">
        <f>#REF!</f>
        <v>#REF!</v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5"/>
    </row>
    <row r="4" spans="1:63" ht="14.25" customHeight="1">
      <c r="A4" s="27"/>
      <c r="B4" s="5"/>
      <c r="C4" s="142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4.25" customHeight="1">
      <c r="A5" s="2" t="s">
        <v>50</v>
      </c>
      <c r="B5" s="12">
        <v>0</v>
      </c>
      <c r="C5" s="12">
        <v>1</v>
      </c>
      <c r="D5" s="12">
        <v>2</v>
      </c>
      <c r="E5" s="12">
        <v>3</v>
      </c>
      <c r="F5" s="12">
        <v>4</v>
      </c>
      <c r="G5" s="12">
        <v>5</v>
      </c>
      <c r="H5" s="12">
        <v>6</v>
      </c>
      <c r="I5" s="12">
        <v>7</v>
      </c>
      <c r="J5" s="12">
        <v>8</v>
      </c>
      <c r="K5" s="12">
        <v>9</v>
      </c>
      <c r="L5" s="12">
        <v>10</v>
      </c>
      <c r="M5" s="12">
        <v>11</v>
      </c>
      <c r="N5" s="12">
        <v>12</v>
      </c>
      <c r="O5" s="12">
        <v>13</v>
      </c>
      <c r="P5" s="12">
        <v>14</v>
      </c>
      <c r="Q5" s="12">
        <v>15</v>
      </c>
      <c r="R5" s="12">
        <v>16</v>
      </c>
      <c r="S5" s="12">
        <v>17</v>
      </c>
      <c r="T5" s="12">
        <v>18</v>
      </c>
      <c r="U5" s="12">
        <v>19</v>
      </c>
      <c r="V5" s="12">
        <v>20</v>
      </c>
      <c r="W5" s="12">
        <v>21</v>
      </c>
      <c r="X5" s="12">
        <v>22</v>
      </c>
      <c r="Y5" s="12">
        <v>23</v>
      </c>
      <c r="Z5" s="12">
        <v>24</v>
      </c>
      <c r="AA5" s="12">
        <v>25</v>
      </c>
      <c r="AB5" s="12">
        <v>26</v>
      </c>
      <c r="AC5" s="12">
        <v>27</v>
      </c>
      <c r="AD5" s="12">
        <v>28</v>
      </c>
      <c r="AE5" s="12">
        <v>29</v>
      </c>
      <c r="AF5" s="12">
        <v>30</v>
      </c>
      <c r="AG5" s="12">
        <v>31</v>
      </c>
      <c r="AH5" s="12">
        <v>32</v>
      </c>
      <c r="AI5" s="12">
        <v>33</v>
      </c>
      <c r="AJ5" s="12">
        <v>34</v>
      </c>
      <c r="AK5" s="12">
        <v>35</v>
      </c>
      <c r="AL5" s="12">
        <v>36</v>
      </c>
      <c r="AM5" s="12">
        <v>37</v>
      </c>
      <c r="AN5" s="12">
        <v>38</v>
      </c>
      <c r="AO5" s="12">
        <v>39</v>
      </c>
      <c r="AP5" s="12">
        <v>40</v>
      </c>
      <c r="AQ5" s="12">
        <v>41</v>
      </c>
      <c r="AR5" s="12">
        <v>42</v>
      </c>
      <c r="AS5" s="12">
        <v>43</v>
      </c>
      <c r="AT5" s="12">
        <v>44</v>
      </c>
      <c r="AU5" s="12">
        <v>45</v>
      </c>
      <c r="AV5" s="12">
        <v>46</v>
      </c>
      <c r="AW5" s="12">
        <v>47</v>
      </c>
      <c r="AX5" s="12">
        <v>48</v>
      </c>
      <c r="AY5" s="12">
        <v>49</v>
      </c>
      <c r="AZ5" s="12">
        <v>50</v>
      </c>
      <c r="BA5" s="12">
        <v>51</v>
      </c>
      <c r="BB5" s="12">
        <v>52</v>
      </c>
      <c r="BC5" s="12">
        <v>53</v>
      </c>
      <c r="BD5" s="12">
        <v>54</v>
      </c>
      <c r="BE5" s="12">
        <v>55</v>
      </c>
      <c r="BF5" s="12">
        <v>56</v>
      </c>
      <c r="BG5" s="12">
        <v>57</v>
      </c>
      <c r="BH5" s="12">
        <v>58</v>
      </c>
      <c r="BI5" s="12">
        <v>59</v>
      </c>
      <c r="BJ5" s="12">
        <v>60</v>
      </c>
      <c r="BK5" s="12"/>
    </row>
    <row r="6" spans="1:63" ht="14.25" customHeight="1">
      <c r="A6" s="27" t="s">
        <v>196</v>
      </c>
      <c r="B6" s="9">
        <v>0</v>
      </c>
      <c r="C6" s="143" t="e">
        <f>#REF!</f>
        <v>#REF!</v>
      </c>
      <c r="D6" s="9" t="e">
        <f t="shared" ref="D6:BJ6" si="0">C9</f>
        <v>#REF!</v>
      </c>
      <c r="E6" s="9" t="e">
        <f t="shared" si="0"/>
        <v>#REF!</v>
      </c>
      <c r="F6" s="9" t="e">
        <f t="shared" si="0"/>
        <v>#REF!</v>
      </c>
      <c r="G6" s="9" t="e">
        <f t="shared" si="0"/>
        <v>#REF!</v>
      </c>
      <c r="H6" s="9" t="e">
        <f t="shared" si="0"/>
        <v>#REF!</v>
      </c>
      <c r="I6" s="9" t="e">
        <f t="shared" si="0"/>
        <v>#REF!</v>
      </c>
      <c r="J6" s="9" t="e">
        <f t="shared" si="0"/>
        <v>#REF!</v>
      </c>
      <c r="K6" s="9" t="e">
        <f t="shared" si="0"/>
        <v>#REF!</v>
      </c>
      <c r="L6" s="9" t="e">
        <f t="shared" si="0"/>
        <v>#REF!</v>
      </c>
      <c r="M6" s="9" t="e">
        <f t="shared" si="0"/>
        <v>#REF!</v>
      </c>
      <c r="N6" s="9" t="e">
        <f t="shared" si="0"/>
        <v>#REF!</v>
      </c>
      <c r="O6" s="9" t="e">
        <f t="shared" si="0"/>
        <v>#REF!</v>
      </c>
      <c r="P6" s="9" t="e">
        <f t="shared" si="0"/>
        <v>#REF!</v>
      </c>
      <c r="Q6" s="9" t="e">
        <f t="shared" si="0"/>
        <v>#REF!</v>
      </c>
      <c r="R6" s="9" t="e">
        <f t="shared" si="0"/>
        <v>#REF!</v>
      </c>
      <c r="S6" s="9" t="e">
        <f t="shared" si="0"/>
        <v>#REF!</v>
      </c>
      <c r="T6" s="9" t="e">
        <f t="shared" si="0"/>
        <v>#REF!</v>
      </c>
      <c r="U6" s="9" t="e">
        <f t="shared" si="0"/>
        <v>#REF!</v>
      </c>
      <c r="V6" s="9" t="e">
        <f t="shared" si="0"/>
        <v>#REF!</v>
      </c>
      <c r="W6" s="9" t="e">
        <f t="shared" si="0"/>
        <v>#REF!</v>
      </c>
      <c r="X6" s="9" t="e">
        <f t="shared" si="0"/>
        <v>#REF!</v>
      </c>
      <c r="Y6" s="9" t="e">
        <f t="shared" si="0"/>
        <v>#REF!</v>
      </c>
      <c r="Z6" s="9" t="e">
        <f t="shared" si="0"/>
        <v>#REF!</v>
      </c>
      <c r="AA6" s="9" t="e">
        <f t="shared" si="0"/>
        <v>#REF!</v>
      </c>
      <c r="AB6" s="9" t="e">
        <f t="shared" si="0"/>
        <v>#REF!</v>
      </c>
      <c r="AC6" s="9" t="e">
        <f t="shared" si="0"/>
        <v>#REF!</v>
      </c>
      <c r="AD6" s="9" t="e">
        <f t="shared" si="0"/>
        <v>#REF!</v>
      </c>
      <c r="AE6" s="9" t="e">
        <f t="shared" si="0"/>
        <v>#REF!</v>
      </c>
      <c r="AF6" s="9" t="e">
        <f t="shared" si="0"/>
        <v>#REF!</v>
      </c>
      <c r="AG6" s="9" t="e">
        <f t="shared" si="0"/>
        <v>#REF!</v>
      </c>
      <c r="AH6" s="9" t="e">
        <f t="shared" si="0"/>
        <v>#REF!</v>
      </c>
      <c r="AI6" s="9" t="e">
        <f t="shared" si="0"/>
        <v>#REF!</v>
      </c>
      <c r="AJ6" s="9" t="e">
        <f t="shared" si="0"/>
        <v>#REF!</v>
      </c>
      <c r="AK6" s="9" t="e">
        <f t="shared" si="0"/>
        <v>#REF!</v>
      </c>
      <c r="AL6" s="9" t="e">
        <f t="shared" si="0"/>
        <v>#REF!</v>
      </c>
      <c r="AM6" s="9" t="e">
        <f t="shared" si="0"/>
        <v>#REF!</v>
      </c>
      <c r="AN6" s="9" t="e">
        <f t="shared" si="0"/>
        <v>#REF!</v>
      </c>
      <c r="AO6" s="9" t="e">
        <f t="shared" si="0"/>
        <v>#REF!</v>
      </c>
      <c r="AP6" s="9" t="e">
        <f t="shared" si="0"/>
        <v>#REF!</v>
      </c>
      <c r="AQ6" s="9" t="e">
        <f t="shared" si="0"/>
        <v>#REF!</v>
      </c>
      <c r="AR6" s="9" t="e">
        <f t="shared" si="0"/>
        <v>#REF!</v>
      </c>
      <c r="AS6" s="9" t="e">
        <f t="shared" si="0"/>
        <v>#REF!</v>
      </c>
      <c r="AT6" s="9" t="e">
        <f t="shared" si="0"/>
        <v>#REF!</v>
      </c>
      <c r="AU6" s="9" t="e">
        <f t="shared" si="0"/>
        <v>#REF!</v>
      </c>
      <c r="AV6" s="9" t="e">
        <f t="shared" si="0"/>
        <v>#REF!</v>
      </c>
      <c r="AW6" s="9" t="e">
        <f t="shared" si="0"/>
        <v>#REF!</v>
      </c>
      <c r="AX6" s="9" t="e">
        <f t="shared" si="0"/>
        <v>#REF!</v>
      </c>
      <c r="AY6" s="9" t="e">
        <f t="shared" si="0"/>
        <v>#REF!</v>
      </c>
      <c r="AZ6" s="9" t="e">
        <f t="shared" si="0"/>
        <v>#REF!</v>
      </c>
      <c r="BA6" s="9" t="e">
        <f t="shared" si="0"/>
        <v>#REF!</v>
      </c>
      <c r="BB6" s="9" t="e">
        <f t="shared" si="0"/>
        <v>#REF!</v>
      </c>
      <c r="BC6" s="9" t="e">
        <f t="shared" si="0"/>
        <v>#REF!</v>
      </c>
      <c r="BD6" s="9" t="e">
        <f t="shared" si="0"/>
        <v>#REF!</v>
      </c>
      <c r="BE6" s="9" t="e">
        <f t="shared" si="0"/>
        <v>#REF!</v>
      </c>
      <c r="BF6" s="9" t="e">
        <f t="shared" si="0"/>
        <v>#REF!</v>
      </c>
      <c r="BG6" s="9" t="e">
        <f t="shared" si="0"/>
        <v>#REF!</v>
      </c>
      <c r="BH6" s="9" t="e">
        <f t="shared" si="0"/>
        <v>#REF!</v>
      </c>
      <c r="BI6" s="9" t="e">
        <f t="shared" si="0"/>
        <v>#REF!</v>
      </c>
      <c r="BJ6" s="9" t="e">
        <f t="shared" si="0"/>
        <v>#REF!</v>
      </c>
      <c r="BK6" s="5"/>
    </row>
    <row r="7" spans="1:63" ht="14.25" customHeight="1">
      <c r="A7" s="27" t="s">
        <v>197</v>
      </c>
      <c r="B7" s="9" t="e">
        <f>B9</f>
        <v>#REF!</v>
      </c>
      <c r="C7" s="9" t="e">
        <f t="shared" ref="C7:BJ7" si="1">C8+C9-C6</f>
        <v>#REF!</v>
      </c>
      <c r="D7" s="9" t="e">
        <f t="shared" si="1"/>
        <v>#REF!</v>
      </c>
      <c r="E7" s="9" t="e">
        <f t="shared" si="1"/>
        <v>#REF!</v>
      </c>
      <c r="F7" s="9" t="e">
        <f t="shared" si="1"/>
        <v>#REF!</v>
      </c>
      <c r="G7" s="9" t="e">
        <f t="shared" si="1"/>
        <v>#REF!</v>
      </c>
      <c r="H7" s="9" t="e">
        <f t="shared" si="1"/>
        <v>#REF!</v>
      </c>
      <c r="I7" s="9" t="e">
        <f t="shared" si="1"/>
        <v>#REF!</v>
      </c>
      <c r="J7" s="9" t="e">
        <f t="shared" si="1"/>
        <v>#REF!</v>
      </c>
      <c r="K7" s="9" t="e">
        <f t="shared" si="1"/>
        <v>#REF!</v>
      </c>
      <c r="L7" s="9" t="e">
        <f t="shared" si="1"/>
        <v>#REF!</v>
      </c>
      <c r="M7" s="9" t="e">
        <f t="shared" si="1"/>
        <v>#REF!</v>
      </c>
      <c r="N7" s="9" t="e">
        <f t="shared" si="1"/>
        <v>#REF!</v>
      </c>
      <c r="O7" s="9" t="e">
        <f t="shared" si="1"/>
        <v>#REF!</v>
      </c>
      <c r="P7" s="9" t="e">
        <f t="shared" si="1"/>
        <v>#REF!</v>
      </c>
      <c r="Q7" s="9" t="e">
        <f t="shared" si="1"/>
        <v>#REF!</v>
      </c>
      <c r="R7" s="9" t="e">
        <f t="shared" si="1"/>
        <v>#REF!</v>
      </c>
      <c r="S7" s="9" t="e">
        <f t="shared" si="1"/>
        <v>#REF!</v>
      </c>
      <c r="T7" s="9" t="e">
        <f t="shared" si="1"/>
        <v>#REF!</v>
      </c>
      <c r="U7" s="9" t="e">
        <f t="shared" si="1"/>
        <v>#REF!</v>
      </c>
      <c r="V7" s="9" t="e">
        <f t="shared" si="1"/>
        <v>#REF!</v>
      </c>
      <c r="W7" s="9" t="e">
        <f t="shared" si="1"/>
        <v>#REF!</v>
      </c>
      <c r="X7" s="9" t="e">
        <f t="shared" si="1"/>
        <v>#REF!</v>
      </c>
      <c r="Y7" s="9" t="e">
        <f t="shared" si="1"/>
        <v>#REF!</v>
      </c>
      <c r="Z7" s="9" t="e">
        <f t="shared" si="1"/>
        <v>#REF!</v>
      </c>
      <c r="AA7" s="9" t="e">
        <f t="shared" si="1"/>
        <v>#REF!</v>
      </c>
      <c r="AB7" s="9" t="e">
        <f t="shared" si="1"/>
        <v>#REF!</v>
      </c>
      <c r="AC7" s="9" t="e">
        <f t="shared" si="1"/>
        <v>#REF!</v>
      </c>
      <c r="AD7" s="9" t="e">
        <f t="shared" si="1"/>
        <v>#REF!</v>
      </c>
      <c r="AE7" s="9" t="e">
        <f t="shared" si="1"/>
        <v>#REF!</v>
      </c>
      <c r="AF7" s="9" t="e">
        <f t="shared" si="1"/>
        <v>#REF!</v>
      </c>
      <c r="AG7" s="9" t="e">
        <f t="shared" si="1"/>
        <v>#REF!</v>
      </c>
      <c r="AH7" s="9" t="e">
        <f t="shared" si="1"/>
        <v>#REF!</v>
      </c>
      <c r="AI7" s="9" t="e">
        <f t="shared" si="1"/>
        <v>#REF!</v>
      </c>
      <c r="AJ7" s="9" t="e">
        <f t="shared" si="1"/>
        <v>#REF!</v>
      </c>
      <c r="AK7" s="9" t="e">
        <f t="shared" si="1"/>
        <v>#REF!</v>
      </c>
      <c r="AL7" s="9" t="e">
        <f t="shared" si="1"/>
        <v>#REF!</v>
      </c>
      <c r="AM7" s="9" t="e">
        <f t="shared" si="1"/>
        <v>#REF!</v>
      </c>
      <c r="AN7" s="9" t="e">
        <f t="shared" si="1"/>
        <v>#REF!</v>
      </c>
      <c r="AO7" s="9" t="e">
        <f t="shared" si="1"/>
        <v>#REF!</v>
      </c>
      <c r="AP7" s="9" t="e">
        <f t="shared" si="1"/>
        <v>#REF!</v>
      </c>
      <c r="AQ7" s="9" t="e">
        <f t="shared" si="1"/>
        <v>#REF!</v>
      </c>
      <c r="AR7" s="9" t="e">
        <f t="shared" si="1"/>
        <v>#REF!</v>
      </c>
      <c r="AS7" s="9" t="e">
        <f t="shared" si="1"/>
        <v>#REF!</v>
      </c>
      <c r="AT7" s="9" t="e">
        <f t="shared" si="1"/>
        <v>#REF!</v>
      </c>
      <c r="AU7" s="9" t="e">
        <f t="shared" si="1"/>
        <v>#REF!</v>
      </c>
      <c r="AV7" s="9" t="e">
        <f t="shared" si="1"/>
        <v>#REF!</v>
      </c>
      <c r="AW7" s="9" t="e">
        <f t="shared" si="1"/>
        <v>#REF!</v>
      </c>
      <c r="AX7" s="9" t="e">
        <f t="shared" si="1"/>
        <v>#REF!</v>
      </c>
      <c r="AY7" s="9" t="e">
        <f t="shared" si="1"/>
        <v>#REF!</v>
      </c>
      <c r="AZ7" s="9" t="e">
        <f t="shared" si="1"/>
        <v>#REF!</v>
      </c>
      <c r="BA7" s="9" t="e">
        <f t="shared" si="1"/>
        <v>#REF!</v>
      </c>
      <c r="BB7" s="9" t="e">
        <f t="shared" si="1"/>
        <v>#REF!</v>
      </c>
      <c r="BC7" s="9" t="e">
        <f t="shared" si="1"/>
        <v>#REF!</v>
      </c>
      <c r="BD7" s="9" t="e">
        <f t="shared" si="1"/>
        <v>#REF!</v>
      </c>
      <c r="BE7" s="9" t="e">
        <f t="shared" si="1"/>
        <v>#REF!</v>
      </c>
      <c r="BF7" s="9" t="e">
        <f t="shared" si="1"/>
        <v>#REF!</v>
      </c>
      <c r="BG7" s="9" t="e">
        <f t="shared" si="1"/>
        <v>#REF!</v>
      </c>
      <c r="BH7" s="9" t="e">
        <f t="shared" si="1"/>
        <v>#REF!</v>
      </c>
      <c r="BI7" s="9" t="e">
        <f t="shared" si="1"/>
        <v>#REF!</v>
      </c>
      <c r="BJ7" s="9" t="e">
        <f t="shared" si="1"/>
        <v>#REF!</v>
      </c>
      <c r="BK7" s="5"/>
    </row>
    <row r="8" spans="1:63" ht="14.25" customHeight="1">
      <c r="A8" s="27" t="s">
        <v>198</v>
      </c>
      <c r="B8" s="5">
        <v>0</v>
      </c>
      <c r="C8" s="9">
        <f>'Calc - COGS'!B62</f>
        <v>0</v>
      </c>
      <c r="D8" s="9">
        <f>'Calc - COGS'!C62</f>
        <v>0</v>
      </c>
      <c r="E8" s="9">
        <f>'Calc - COGS'!D62</f>
        <v>0</v>
      </c>
      <c r="F8" s="9">
        <f>'Calc - COGS'!E62</f>
        <v>0</v>
      </c>
      <c r="G8" s="9">
        <f>'Calc - COGS'!F62</f>
        <v>0</v>
      </c>
      <c r="H8" s="9">
        <f>'Calc - COGS'!G62</f>
        <v>0</v>
      </c>
      <c r="I8" s="9">
        <f>'Calc - COGS'!H62</f>
        <v>0</v>
      </c>
      <c r="J8" s="9">
        <f>'Calc - COGS'!I62</f>
        <v>0</v>
      </c>
      <c r="K8" s="9">
        <f>'Calc - COGS'!J62</f>
        <v>0</v>
      </c>
      <c r="L8" s="9">
        <f>'Calc - COGS'!K62</f>
        <v>0</v>
      </c>
      <c r="M8" s="9">
        <f>'Calc - COGS'!L62</f>
        <v>0</v>
      </c>
      <c r="N8" s="9">
        <f>'Calc - COGS'!M62</f>
        <v>0</v>
      </c>
      <c r="O8" s="9">
        <f>'Calc - COGS'!N62</f>
        <v>0</v>
      </c>
      <c r="P8" s="9">
        <f>'Calc - COGS'!O62</f>
        <v>0</v>
      </c>
      <c r="Q8" s="9">
        <f>'Calc - COGS'!P62</f>
        <v>0</v>
      </c>
      <c r="R8" s="9">
        <f>'Calc - COGS'!Q62</f>
        <v>0</v>
      </c>
      <c r="S8" s="9">
        <f>'Calc - COGS'!R62</f>
        <v>0</v>
      </c>
      <c r="T8" s="9">
        <f>'Calc - COGS'!S62</f>
        <v>0</v>
      </c>
      <c r="U8" s="9">
        <f>'Calc - COGS'!T62</f>
        <v>0</v>
      </c>
      <c r="V8" s="9">
        <f>'Calc - COGS'!U62</f>
        <v>0</v>
      </c>
      <c r="W8" s="9">
        <f>'Calc - COGS'!V62</f>
        <v>0</v>
      </c>
      <c r="X8" s="9">
        <f>'Calc - COGS'!W62</f>
        <v>0</v>
      </c>
      <c r="Y8" s="9">
        <f>'Calc - COGS'!X62</f>
        <v>0</v>
      </c>
      <c r="Z8" s="9">
        <f>'Calc - COGS'!Y62</f>
        <v>0</v>
      </c>
      <c r="AA8" s="9">
        <f>'Calc - COGS'!Z62</f>
        <v>0</v>
      </c>
      <c r="AB8" s="9">
        <f>'Calc - COGS'!AA62</f>
        <v>0</v>
      </c>
      <c r="AC8" s="9">
        <f>'Calc - COGS'!AB62</f>
        <v>0</v>
      </c>
      <c r="AD8" s="9">
        <f>'Calc - COGS'!AC62</f>
        <v>0</v>
      </c>
      <c r="AE8" s="9">
        <f>'Calc - COGS'!AD62</f>
        <v>0</v>
      </c>
      <c r="AF8" s="9">
        <f>'Calc - COGS'!AE62</f>
        <v>0</v>
      </c>
      <c r="AG8" s="9">
        <f>'Calc - COGS'!AF62</f>
        <v>0</v>
      </c>
      <c r="AH8" s="9">
        <f>'Calc - COGS'!AG62</f>
        <v>0</v>
      </c>
      <c r="AI8" s="9">
        <f>'Calc - COGS'!AH62</f>
        <v>0</v>
      </c>
      <c r="AJ8" s="9">
        <f>'Calc - COGS'!AI62</f>
        <v>0</v>
      </c>
      <c r="AK8" s="9">
        <f>'Calc - COGS'!AJ62</f>
        <v>0</v>
      </c>
      <c r="AL8" s="9">
        <f>'Calc - COGS'!AK62</f>
        <v>0</v>
      </c>
      <c r="AM8" s="9">
        <f>'Calc - COGS'!AL62</f>
        <v>0</v>
      </c>
      <c r="AN8" s="9">
        <f>'Calc - COGS'!AM62</f>
        <v>0</v>
      </c>
      <c r="AO8" s="9">
        <f>'Calc - COGS'!AN62</f>
        <v>0</v>
      </c>
      <c r="AP8" s="9">
        <f>'Calc - COGS'!AO62</f>
        <v>0</v>
      </c>
      <c r="AQ8" s="9">
        <f>'Calc - COGS'!AP62</f>
        <v>0</v>
      </c>
      <c r="AR8" s="9">
        <f>'Calc - COGS'!AQ62</f>
        <v>0</v>
      </c>
      <c r="AS8" s="9">
        <f>'Calc - COGS'!AR62</f>
        <v>0</v>
      </c>
      <c r="AT8" s="9">
        <f>'Calc - COGS'!AS62</f>
        <v>0</v>
      </c>
      <c r="AU8" s="9">
        <f>'Calc - COGS'!AT62</f>
        <v>0</v>
      </c>
      <c r="AV8" s="9">
        <f>'Calc - COGS'!AU62</f>
        <v>0</v>
      </c>
      <c r="AW8" s="9">
        <f>'Calc - COGS'!AV62</f>
        <v>0</v>
      </c>
      <c r="AX8" s="9">
        <f>'Calc - COGS'!AW62</f>
        <v>0</v>
      </c>
      <c r="AY8" s="9">
        <f>'Calc - COGS'!AX62</f>
        <v>0</v>
      </c>
      <c r="AZ8" s="9">
        <f>'Calc - COGS'!AY62</f>
        <v>0</v>
      </c>
      <c r="BA8" s="9">
        <f>'Calc - COGS'!AZ62</f>
        <v>0</v>
      </c>
      <c r="BB8" s="9">
        <f>'Calc - COGS'!BA62</f>
        <v>0</v>
      </c>
      <c r="BC8" s="9">
        <f>'Calc - COGS'!BB62</f>
        <v>0</v>
      </c>
      <c r="BD8" s="9">
        <f>'Calc - COGS'!BC62</f>
        <v>0</v>
      </c>
      <c r="BE8" s="9">
        <f>'Calc - COGS'!BD62</f>
        <v>0</v>
      </c>
      <c r="BF8" s="9">
        <f>'Calc - COGS'!BE62</f>
        <v>0</v>
      </c>
      <c r="BG8" s="9">
        <f>'Calc - COGS'!BF62</f>
        <v>0</v>
      </c>
      <c r="BH8" s="9">
        <f>'Calc - COGS'!BG62</f>
        <v>0</v>
      </c>
      <c r="BI8" s="9">
        <f>'Calc - COGS'!BH62</f>
        <v>0</v>
      </c>
      <c r="BJ8" s="9">
        <f>'Calc - COGS'!BI62</f>
        <v>0</v>
      </c>
      <c r="BK8" s="5"/>
    </row>
    <row r="9" spans="1:63" ht="14.25" customHeight="1">
      <c r="A9" s="27" t="s">
        <v>199</v>
      </c>
      <c r="B9" s="9" t="e">
        <f>C6</f>
        <v>#REF!</v>
      </c>
      <c r="C9" s="9" t="e">
        <f t="shared" ref="C9:BI9" si="2">D8*$C$3</f>
        <v>#REF!</v>
      </c>
      <c r="D9" s="9" t="e">
        <f t="shared" si="2"/>
        <v>#REF!</v>
      </c>
      <c r="E9" s="9" t="e">
        <f t="shared" si="2"/>
        <v>#REF!</v>
      </c>
      <c r="F9" s="9" t="e">
        <f t="shared" si="2"/>
        <v>#REF!</v>
      </c>
      <c r="G9" s="9" t="e">
        <f t="shared" si="2"/>
        <v>#REF!</v>
      </c>
      <c r="H9" s="9" t="e">
        <f t="shared" si="2"/>
        <v>#REF!</v>
      </c>
      <c r="I9" s="9" t="e">
        <f t="shared" si="2"/>
        <v>#REF!</v>
      </c>
      <c r="J9" s="9" t="e">
        <f t="shared" si="2"/>
        <v>#REF!</v>
      </c>
      <c r="K9" s="9" t="e">
        <f t="shared" si="2"/>
        <v>#REF!</v>
      </c>
      <c r="L9" s="9" t="e">
        <f t="shared" si="2"/>
        <v>#REF!</v>
      </c>
      <c r="M9" s="9" t="e">
        <f t="shared" si="2"/>
        <v>#REF!</v>
      </c>
      <c r="N9" s="9" t="e">
        <f t="shared" si="2"/>
        <v>#REF!</v>
      </c>
      <c r="O9" s="9" t="e">
        <f t="shared" si="2"/>
        <v>#REF!</v>
      </c>
      <c r="P9" s="9" t="e">
        <f t="shared" si="2"/>
        <v>#REF!</v>
      </c>
      <c r="Q9" s="9" t="e">
        <f t="shared" si="2"/>
        <v>#REF!</v>
      </c>
      <c r="R9" s="9" t="e">
        <f t="shared" si="2"/>
        <v>#REF!</v>
      </c>
      <c r="S9" s="9" t="e">
        <f t="shared" si="2"/>
        <v>#REF!</v>
      </c>
      <c r="T9" s="9" t="e">
        <f t="shared" si="2"/>
        <v>#REF!</v>
      </c>
      <c r="U9" s="9" t="e">
        <f t="shared" si="2"/>
        <v>#REF!</v>
      </c>
      <c r="V9" s="9" t="e">
        <f t="shared" si="2"/>
        <v>#REF!</v>
      </c>
      <c r="W9" s="9" t="e">
        <f t="shared" si="2"/>
        <v>#REF!</v>
      </c>
      <c r="X9" s="9" t="e">
        <f t="shared" si="2"/>
        <v>#REF!</v>
      </c>
      <c r="Y9" s="9" t="e">
        <f t="shared" si="2"/>
        <v>#REF!</v>
      </c>
      <c r="Z9" s="9" t="e">
        <f t="shared" si="2"/>
        <v>#REF!</v>
      </c>
      <c r="AA9" s="9" t="e">
        <f t="shared" si="2"/>
        <v>#REF!</v>
      </c>
      <c r="AB9" s="9" t="e">
        <f t="shared" si="2"/>
        <v>#REF!</v>
      </c>
      <c r="AC9" s="9" t="e">
        <f t="shared" si="2"/>
        <v>#REF!</v>
      </c>
      <c r="AD9" s="9" t="e">
        <f t="shared" si="2"/>
        <v>#REF!</v>
      </c>
      <c r="AE9" s="9" t="e">
        <f t="shared" si="2"/>
        <v>#REF!</v>
      </c>
      <c r="AF9" s="9" t="e">
        <f t="shared" si="2"/>
        <v>#REF!</v>
      </c>
      <c r="AG9" s="9" t="e">
        <f t="shared" si="2"/>
        <v>#REF!</v>
      </c>
      <c r="AH9" s="9" t="e">
        <f t="shared" si="2"/>
        <v>#REF!</v>
      </c>
      <c r="AI9" s="9" t="e">
        <f t="shared" si="2"/>
        <v>#REF!</v>
      </c>
      <c r="AJ9" s="9" t="e">
        <f t="shared" si="2"/>
        <v>#REF!</v>
      </c>
      <c r="AK9" s="9" t="e">
        <f t="shared" si="2"/>
        <v>#REF!</v>
      </c>
      <c r="AL9" s="9" t="e">
        <f t="shared" si="2"/>
        <v>#REF!</v>
      </c>
      <c r="AM9" s="9" t="e">
        <f t="shared" si="2"/>
        <v>#REF!</v>
      </c>
      <c r="AN9" s="9" t="e">
        <f t="shared" si="2"/>
        <v>#REF!</v>
      </c>
      <c r="AO9" s="9" t="e">
        <f t="shared" si="2"/>
        <v>#REF!</v>
      </c>
      <c r="AP9" s="9" t="e">
        <f t="shared" si="2"/>
        <v>#REF!</v>
      </c>
      <c r="AQ9" s="9" t="e">
        <f t="shared" si="2"/>
        <v>#REF!</v>
      </c>
      <c r="AR9" s="9" t="e">
        <f t="shared" si="2"/>
        <v>#REF!</v>
      </c>
      <c r="AS9" s="9" t="e">
        <f t="shared" si="2"/>
        <v>#REF!</v>
      </c>
      <c r="AT9" s="9" t="e">
        <f t="shared" si="2"/>
        <v>#REF!</v>
      </c>
      <c r="AU9" s="9" t="e">
        <f t="shared" si="2"/>
        <v>#REF!</v>
      </c>
      <c r="AV9" s="9" t="e">
        <f t="shared" si="2"/>
        <v>#REF!</v>
      </c>
      <c r="AW9" s="9" t="e">
        <f t="shared" si="2"/>
        <v>#REF!</v>
      </c>
      <c r="AX9" s="9" t="e">
        <f t="shared" si="2"/>
        <v>#REF!</v>
      </c>
      <c r="AY9" s="9" t="e">
        <f t="shared" si="2"/>
        <v>#REF!</v>
      </c>
      <c r="AZ9" s="9" t="e">
        <f t="shared" si="2"/>
        <v>#REF!</v>
      </c>
      <c r="BA9" s="9" t="e">
        <f t="shared" si="2"/>
        <v>#REF!</v>
      </c>
      <c r="BB9" s="9" t="e">
        <f t="shared" si="2"/>
        <v>#REF!</v>
      </c>
      <c r="BC9" s="9" t="e">
        <f t="shared" si="2"/>
        <v>#REF!</v>
      </c>
      <c r="BD9" s="9" t="e">
        <f t="shared" si="2"/>
        <v>#REF!</v>
      </c>
      <c r="BE9" s="9" t="e">
        <f t="shared" si="2"/>
        <v>#REF!</v>
      </c>
      <c r="BF9" s="9" t="e">
        <f t="shared" si="2"/>
        <v>#REF!</v>
      </c>
      <c r="BG9" s="9" t="e">
        <f t="shared" si="2"/>
        <v>#REF!</v>
      </c>
      <c r="BH9" s="9" t="e">
        <f t="shared" si="2"/>
        <v>#REF!</v>
      </c>
      <c r="BI9" s="9" t="e">
        <f t="shared" si="2"/>
        <v>#REF!</v>
      </c>
      <c r="BJ9" s="9" t="e">
        <f>BI9</f>
        <v>#REF!</v>
      </c>
      <c r="BK9" s="5"/>
    </row>
    <row r="10" spans="1:63" ht="14.25" customHeight="1">
      <c r="A10" s="27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</row>
    <row r="11" spans="1:63" ht="14.25" customHeight="1">
      <c r="A11" s="144" t="s">
        <v>200</v>
      </c>
      <c r="B11" s="145" t="e">
        <f>C6</f>
        <v>#REF!</v>
      </c>
      <c r="C11" s="145" t="e">
        <f>C7*0.5</f>
        <v>#REF!</v>
      </c>
      <c r="D11" s="145" t="e">
        <f t="shared" ref="D11:BJ11" si="3">D7*0.5+C7/2</f>
        <v>#REF!</v>
      </c>
      <c r="E11" s="145" t="e">
        <f t="shared" si="3"/>
        <v>#REF!</v>
      </c>
      <c r="F11" s="145" t="e">
        <f t="shared" si="3"/>
        <v>#REF!</v>
      </c>
      <c r="G11" s="145" t="e">
        <f t="shared" si="3"/>
        <v>#REF!</v>
      </c>
      <c r="H11" s="145" t="e">
        <f t="shared" si="3"/>
        <v>#REF!</v>
      </c>
      <c r="I11" s="145" t="e">
        <f t="shared" si="3"/>
        <v>#REF!</v>
      </c>
      <c r="J11" s="145" t="e">
        <f t="shared" si="3"/>
        <v>#REF!</v>
      </c>
      <c r="K11" s="145" t="e">
        <f t="shared" si="3"/>
        <v>#REF!</v>
      </c>
      <c r="L11" s="145" t="e">
        <f t="shared" si="3"/>
        <v>#REF!</v>
      </c>
      <c r="M11" s="145" t="e">
        <f t="shared" si="3"/>
        <v>#REF!</v>
      </c>
      <c r="N11" s="145" t="e">
        <f t="shared" si="3"/>
        <v>#REF!</v>
      </c>
      <c r="O11" s="145" t="e">
        <f t="shared" si="3"/>
        <v>#REF!</v>
      </c>
      <c r="P11" s="145" t="e">
        <f t="shared" si="3"/>
        <v>#REF!</v>
      </c>
      <c r="Q11" s="145" t="e">
        <f t="shared" si="3"/>
        <v>#REF!</v>
      </c>
      <c r="R11" s="145" t="e">
        <f t="shared" si="3"/>
        <v>#REF!</v>
      </c>
      <c r="S11" s="145" t="e">
        <f t="shared" si="3"/>
        <v>#REF!</v>
      </c>
      <c r="T11" s="145" t="e">
        <f t="shared" si="3"/>
        <v>#REF!</v>
      </c>
      <c r="U11" s="145" t="e">
        <f t="shared" si="3"/>
        <v>#REF!</v>
      </c>
      <c r="V11" s="145" t="e">
        <f t="shared" si="3"/>
        <v>#REF!</v>
      </c>
      <c r="W11" s="145" t="e">
        <f t="shared" si="3"/>
        <v>#REF!</v>
      </c>
      <c r="X11" s="145" t="e">
        <f t="shared" si="3"/>
        <v>#REF!</v>
      </c>
      <c r="Y11" s="145" t="e">
        <f t="shared" si="3"/>
        <v>#REF!</v>
      </c>
      <c r="Z11" s="145" t="e">
        <f t="shared" si="3"/>
        <v>#REF!</v>
      </c>
      <c r="AA11" s="145" t="e">
        <f t="shared" si="3"/>
        <v>#REF!</v>
      </c>
      <c r="AB11" s="145" t="e">
        <f t="shared" si="3"/>
        <v>#REF!</v>
      </c>
      <c r="AC11" s="145" t="e">
        <f t="shared" si="3"/>
        <v>#REF!</v>
      </c>
      <c r="AD11" s="145" t="e">
        <f t="shared" si="3"/>
        <v>#REF!</v>
      </c>
      <c r="AE11" s="145" t="e">
        <f t="shared" si="3"/>
        <v>#REF!</v>
      </c>
      <c r="AF11" s="145" t="e">
        <f t="shared" si="3"/>
        <v>#REF!</v>
      </c>
      <c r="AG11" s="145" t="e">
        <f t="shared" si="3"/>
        <v>#REF!</v>
      </c>
      <c r="AH11" s="145" t="e">
        <f t="shared" si="3"/>
        <v>#REF!</v>
      </c>
      <c r="AI11" s="145" t="e">
        <f t="shared" si="3"/>
        <v>#REF!</v>
      </c>
      <c r="AJ11" s="145" t="e">
        <f t="shared" si="3"/>
        <v>#REF!</v>
      </c>
      <c r="AK11" s="145" t="e">
        <f t="shared" si="3"/>
        <v>#REF!</v>
      </c>
      <c r="AL11" s="145" t="e">
        <f t="shared" si="3"/>
        <v>#REF!</v>
      </c>
      <c r="AM11" s="145" t="e">
        <f t="shared" si="3"/>
        <v>#REF!</v>
      </c>
      <c r="AN11" s="145" t="e">
        <f t="shared" si="3"/>
        <v>#REF!</v>
      </c>
      <c r="AO11" s="145" t="e">
        <f t="shared" si="3"/>
        <v>#REF!</v>
      </c>
      <c r="AP11" s="145" t="e">
        <f t="shared" si="3"/>
        <v>#REF!</v>
      </c>
      <c r="AQ11" s="145" t="e">
        <f t="shared" si="3"/>
        <v>#REF!</v>
      </c>
      <c r="AR11" s="145" t="e">
        <f t="shared" si="3"/>
        <v>#REF!</v>
      </c>
      <c r="AS11" s="145" t="e">
        <f t="shared" si="3"/>
        <v>#REF!</v>
      </c>
      <c r="AT11" s="145" t="e">
        <f t="shared" si="3"/>
        <v>#REF!</v>
      </c>
      <c r="AU11" s="145" t="e">
        <f t="shared" si="3"/>
        <v>#REF!</v>
      </c>
      <c r="AV11" s="145" t="e">
        <f t="shared" si="3"/>
        <v>#REF!</v>
      </c>
      <c r="AW11" s="145" t="e">
        <f t="shared" si="3"/>
        <v>#REF!</v>
      </c>
      <c r="AX11" s="145" t="e">
        <f t="shared" si="3"/>
        <v>#REF!</v>
      </c>
      <c r="AY11" s="145" t="e">
        <f t="shared" si="3"/>
        <v>#REF!</v>
      </c>
      <c r="AZ11" s="145" t="e">
        <f t="shared" si="3"/>
        <v>#REF!</v>
      </c>
      <c r="BA11" s="145" t="e">
        <f t="shared" si="3"/>
        <v>#REF!</v>
      </c>
      <c r="BB11" s="145" t="e">
        <f t="shared" si="3"/>
        <v>#REF!</v>
      </c>
      <c r="BC11" s="145" t="e">
        <f t="shared" si="3"/>
        <v>#REF!</v>
      </c>
      <c r="BD11" s="145" t="e">
        <f t="shared" si="3"/>
        <v>#REF!</v>
      </c>
      <c r="BE11" s="145" t="e">
        <f t="shared" si="3"/>
        <v>#REF!</v>
      </c>
      <c r="BF11" s="145" t="e">
        <f t="shared" si="3"/>
        <v>#REF!</v>
      </c>
      <c r="BG11" s="145" t="e">
        <f t="shared" si="3"/>
        <v>#REF!</v>
      </c>
      <c r="BH11" s="145" t="e">
        <f t="shared" si="3"/>
        <v>#REF!</v>
      </c>
      <c r="BI11" s="145" t="e">
        <f t="shared" si="3"/>
        <v>#REF!</v>
      </c>
      <c r="BJ11" s="145" t="e">
        <f t="shared" si="3"/>
        <v>#REF!</v>
      </c>
      <c r="BK11" s="5"/>
    </row>
    <row r="12" spans="1:63" ht="14.25" customHeight="1">
      <c r="A12" s="146" t="s">
        <v>201</v>
      </c>
      <c r="B12" s="147"/>
      <c r="C12" s="147" t="e">
        <f t="shared" ref="C12:BJ12" si="4">C7*0.5</f>
        <v>#REF!</v>
      </c>
      <c r="D12" s="147" t="e">
        <f t="shared" si="4"/>
        <v>#REF!</v>
      </c>
      <c r="E12" s="147" t="e">
        <f t="shared" si="4"/>
        <v>#REF!</v>
      </c>
      <c r="F12" s="147" t="e">
        <f t="shared" si="4"/>
        <v>#REF!</v>
      </c>
      <c r="G12" s="147" t="e">
        <f t="shared" si="4"/>
        <v>#REF!</v>
      </c>
      <c r="H12" s="147" t="e">
        <f t="shared" si="4"/>
        <v>#REF!</v>
      </c>
      <c r="I12" s="147" t="e">
        <f t="shared" si="4"/>
        <v>#REF!</v>
      </c>
      <c r="J12" s="147" t="e">
        <f t="shared" si="4"/>
        <v>#REF!</v>
      </c>
      <c r="K12" s="147" t="e">
        <f t="shared" si="4"/>
        <v>#REF!</v>
      </c>
      <c r="L12" s="147" t="e">
        <f t="shared" si="4"/>
        <v>#REF!</v>
      </c>
      <c r="M12" s="147" t="e">
        <f t="shared" si="4"/>
        <v>#REF!</v>
      </c>
      <c r="N12" s="147" t="e">
        <f t="shared" si="4"/>
        <v>#REF!</v>
      </c>
      <c r="O12" s="147" t="e">
        <f t="shared" si="4"/>
        <v>#REF!</v>
      </c>
      <c r="P12" s="147" t="e">
        <f t="shared" si="4"/>
        <v>#REF!</v>
      </c>
      <c r="Q12" s="147" t="e">
        <f t="shared" si="4"/>
        <v>#REF!</v>
      </c>
      <c r="R12" s="147" t="e">
        <f t="shared" si="4"/>
        <v>#REF!</v>
      </c>
      <c r="S12" s="147" t="e">
        <f t="shared" si="4"/>
        <v>#REF!</v>
      </c>
      <c r="T12" s="147" t="e">
        <f t="shared" si="4"/>
        <v>#REF!</v>
      </c>
      <c r="U12" s="147" t="e">
        <f t="shared" si="4"/>
        <v>#REF!</v>
      </c>
      <c r="V12" s="147" t="e">
        <f t="shared" si="4"/>
        <v>#REF!</v>
      </c>
      <c r="W12" s="147" t="e">
        <f t="shared" si="4"/>
        <v>#REF!</v>
      </c>
      <c r="X12" s="147" t="e">
        <f t="shared" si="4"/>
        <v>#REF!</v>
      </c>
      <c r="Y12" s="147" t="e">
        <f t="shared" si="4"/>
        <v>#REF!</v>
      </c>
      <c r="Z12" s="147" t="e">
        <f t="shared" si="4"/>
        <v>#REF!</v>
      </c>
      <c r="AA12" s="147" t="e">
        <f t="shared" si="4"/>
        <v>#REF!</v>
      </c>
      <c r="AB12" s="147" t="e">
        <f t="shared" si="4"/>
        <v>#REF!</v>
      </c>
      <c r="AC12" s="147" t="e">
        <f t="shared" si="4"/>
        <v>#REF!</v>
      </c>
      <c r="AD12" s="147" t="e">
        <f t="shared" si="4"/>
        <v>#REF!</v>
      </c>
      <c r="AE12" s="147" t="e">
        <f t="shared" si="4"/>
        <v>#REF!</v>
      </c>
      <c r="AF12" s="147" t="e">
        <f t="shared" si="4"/>
        <v>#REF!</v>
      </c>
      <c r="AG12" s="147" t="e">
        <f t="shared" si="4"/>
        <v>#REF!</v>
      </c>
      <c r="AH12" s="147" t="e">
        <f t="shared" si="4"/>
        <v>#REF!</v>
      </c>
      <c r="AI12" s="147" t="e">
        <f t="shared" si="4"/>
        <v>#REF!</v>
      </c>
      <c r="AJ12" s="147" t="e">
        <f t="shared" si="4"/>
        <v>#REF!</v>
      </c>
      <c r="AK12" s="147" t="e">
        <f t="shared" si="4"/>
        <v>#REF!</v>
      </c>
      <c r="AL12" s="147" t="e">
        <f t="shared" si="4"/>
        <v>#REF!</v>
      </c>
      <c r="AM12" s="147" t="e">
        <f t="shared" si="4"/>
        <v>#REF!</v>
      </c>
      <c r="AN12" s="147" t="e">
        <f t="shared" si="4"/>
        <v>#REF!</v>
      </c>
      <c r="AO12" s="147" t="e">
        <f t="shared" si="4"/>
        <v>#REF!</v>
      </c>
      <c r="AP12" s="147" t="e">
        <f t="shared" si="4"/>
        <v>#REF!</v>
      </c>
      <c r="AQ12" s="147" t="e">
        <f t="shared" si="4"/>
        <v>#REF!</v>
      </c>
      <c r="AR12" s="147" t="e">
        <f t="shared" si="4"/>
        <v>#REF!</v>
      </c>
      <c r="AS12" s="147" t="e">
        <f t="shared" si="4"/>
        <v>#REF!</v>
      </c>
      <c r="AT12" s="147" t="e">
        <f t="shared" si="4"/>
        <v>#REF!</v>
      </c>
      <c r="AU12" s="147" t="e">
        <f t="shared" si="4"/>
        <v>#REF!</v>
      </c>
      <c r="AV12" s="147" t="e">
        <f t="shared" si="4"/>
        <v>#REF!</v>
      </c>
      <c r="AW12" s="147" t="e">
        <f t="shared" si="4"/>
        <v>#REF!</v>
      </c>
      <c r="AX12" s="147" t="e">
        <f t="shared" si="4"/>
        <v>#REF!</v>
      </c>
      <c r="AY12" s="147" t="e">
        <f t="shared" si="4"/>
        <v>#REF!</v>
      </c>
      <c r="AZ12" s="147" t="e">
        <f t="shared" si="4"/>
        <v>#REF!</v>
      </c>
      <c r="BA12" s="147" t="e">
        <f t="shared" si="4"/>
        <v>#REF!</v>
      </c>
      <c r="BB12" s="147" t="e">
        <f t="shared" si="4"/>
        <v>#REF!</v>
      </c>
      <c r="BC12" s="147" t="e">
        <f t="shared" si="4"/>
        <v>#REF!</v>
      </c>
      <c r="BD12" s="147" t="e">
        <f t="shared" si="4"/>
        <v>#REF!</v>
      </c>
      <c r="BE12" s="147" t="e">
        <f t="shared" si="4"/>
        <v>#REF!</v>
      </c>
      <c r="BF12" s="147" t="e">
        <f t="shared" si="4"/>
        <v>#REF!</v>
      </c>
      <c r="BG12" s="147" t="e">
        <f t="shared" si="4"/>
        <v>#REF!</v>
      </c>
      <c r="BH12" s="147" t="e">
        <f t="shared" si="4"/>
        <v>#REF!</v>
      </c>
      <c r="BI12" s="147" t="e">
        <f t="shared" si="4"/>
        <v>#REF!</v>
      </c>
      <c r="BJ12" s="147" t="e">
        <f t="shared" si="4"/>
        <v>#REF!</v>
      </c>
      <c r="BK12" s="148"/>
    </row>
    <row r="13" spans="1:63" ht="14.25" customHeight="1">
      <c r="A13" s="145"/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8"/>
    </row>
    <row r="14" spans="1:63" ht="14.25" customHeight="1">
      <c r="A14" s="121" t="s">
        <v>202</v>
      </c>
      <c r="B14" s="5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8"/>
    </row>
    <row r="15" spans="1:63" ht="14.25" customHeight="1">
      <c r="A15" s="15" t="s">
        <v>50</v>
      </c>
      <c r="B15" s="35"/>
      <c r="C15" s="35">
        <v>1</v>
      </c>
      <c r="D15" s="35">
        <v>2</v>
      </c>
      <c r="E15" s="35">
        <v>3</v>
      </c>
      <c r="F15" s="35">
        <v>4</v>
      </c>
      <c r="G15" s="35">
        <v>5</v>
      </c>
      <c r="H15" s="35">
        <v>6</v>
      </c>
      <c r="I15" s="35">
        <v>7</v>
      </c>
      <c r="J15" s="35">
        <v>8</v>
      </c>
      <c r="K15" s="35">
        <v>9</v>
      </c>
      <c r="L15" s="35">
        <v>10</v>
      </c>
      <c r="M15" s="35">
        <v>11</v>
      </c>
      <c r="N15" s="35">
        <v>12</v>
      </c>
      <c r="O15" s="35">
        <v>13</v>
      </c>
      <c r="P15" s="35">
        <v>14</v>
      </c>
      <c r="Q15" s="35">
        <v>15</v>
      </c>
      <c r="R15" s="35">
        <v>16</v>
      </c>
      <c r="S15" s="35">
        <v>17</v>
      </c>
      <c r="T15" s="35">
        <v>18</v>
      </c>
      <c r="U15" s="35">
        <v>19</v>
      </c>
      <c r="V15" s="35">
        <v>20</v>
      </c>
      <c r="W15" s="35">
        <v>21</v>
      </c>
      <c r="X15" s="35">
        <v>22</v>
      </c>
      <c r="Y15" s="35">
        <v>23</v>
      </c>
      <c r="Z15" s="35">
        <v>24</v>
      </c>
      <c r="AA15" s="35">
        <v>25</v>
      </c>
      <c r="AB15" s="35">
        <v>26</v>
      </c>
      <c r="AC15" s="35">
        <v>27</v>
      </c>
      <c r="AD15" s="35">
        <v>28</v>
      </c>
      <c r="AE15" s="35">
        <v>29</v>
      </c>
      <c r="AF15" s="35">
        <v>30</v>
      </c>
      <c r="AG15" s="35">
        <v>31</v>
      </c>
      <c r="AH15" s="35">
        <v>32</v>
      </c>
      <c r="AI15" s="35">
        <v>33</v>
      </c>
      <c r="AJ15" s="35">
        <v>34</v>
      </c>
      <c r="AK15" s="35">
        <v>35</v>
      </c>
      <c r="AL15" s="35">
        <v>36</v>
      </c>
      <c r="AM15" s="35">
        <v>37</v>
      </c>
      <c r="AN15" s="35">
        <v>38</v>
      </c>
      <c r="AO15" s="35">
        <v>39</v>
      </c>
      <c r="AP15" s="35">
        <v>40</v>
      </c>
      <c r="AQ15" s="35">
        <v>41</v>
      </c>
      <c r="AR15" s="35">
        <v>42</v>
      </c>
      <c r="AS15" s="35">
        <v>43</v>
      </c>
      <c r="AT15" s="35">
        <v>44</v>
      </c>
      <c r="AU15" s="35">
        <v>45</v>
      </c>
      <c r="AV15" s="35">
        <v>46</v>
      </c>
      <c r="AW15" s="35">
        <v>47</v>
      </c>
      <c r="AX15" s="35">
        <v>48</v>
      </c>
      <c r="AY15" s="35">
        <v>49</v>
      </c>
      <c r="AZ15" s="35">
        <v>50</v>
      </c>
      <c r="BA15" s="35">
        <v>51</v>
      </c>
      <c r="BB15" s="35">
        <v>52</v>
      </c>
      <c r="BC15" s="35">
        <v>53</v>
      </c>
      <c r="BD15" s="35">
        <v>54</v>
      </c>
      <c r="BE15" s="35">
        <v>55</v>
      </c>
      <c r="BF15" s="35">
        <v>56</v>
      </c>
      <c r="BG15" s="35">
        <v>57</v>
      </c>
      <c r="BH15" s="35">
        <v>58</v>
      </c>
      <c r="BI15" s="35">
        <v>59</v>
      </c>
      <c r="BJ15" s="35">
        <v>60</v>
      </c>
      <c r="BK15" s="12"/>
    </row>
    <row r="16" spans="1:63" ht="14.25" customHeight="1">
      <c r="A16" s="144" t="s">
        <v>182</v>
      </c>
      <c r="B16" s="145"/>
      <c r="C16" s="9">
        <f>'Calc - COGS'!B63</f>
        <v>0</v>
      </c>
      <c r="D16" s="9">
        <f>'Calc - COGS'!C63</f>
        <v>0</v>
      </c>
      <c r="E16" s="9">
        <f>'Calc - COGS'!D63</f>
        <v>0</v>
      </c>
      <c r="F16" s="9">
        <f>'Calc - COGS'!E63</f>
        <v>0</v>
      </c>
      <c r="G16" s="9">
        <f>'Calc - COGS'!F63</f>
        <v>0</v>
      </c>
      <c r="H16" s="9">
        <f>'Calc - COGS'!G63</f>
        <v>0</v>
      </c>
      <c r="I16" s="9">
        <f>'Calc - COGS'!H63</f>
        <v>0</v>
      </c>
      <c r="J16" s="9">
        <f>'Calc - COGS'!I63</f>
        <v>0</v>
      </c>
      <c r="K16" s="9">
        <f>'Calc - COGS'!J63</f>
        <v>0</v>
      </c>
      <c r="L16" s="9">
        <f>'Calc - COGS'!K63</f>
        <v>0</v>
      </c>
      <c r="M16" s="9">
        <f>'Calc - COGS'!L63</f>
        <v>0</v>
      </c>
      <c r="N16" s="9">
        <f>'Calc - COGS'!M63</f>
        <v>0</v>
      </c>
      <c r="O16" s="9">
        <f>'Calc - COGS'!N63</f>
        <v>0</v>
      </c>
      <c r="P16" s="9">
        <f>'Calc - COGS'!O63</f>
        <v>0</v>
      </c>
      <c r="Q16" s="9">
        <f>'Calc - COGS'!P63</f>
        <v>0</v>
      </c>
      <c r="R16" s="9">
        <f>'Calc - COGS'!Q63</f>
        <v>0</v>
      </c>
      <c r="S16" s="9">
        <f>'Calc - COGS'!R63</f>
        <v>0</v>
      </c>
      <c r="T16" s="9">
        <f>'Calc - COGS'!S63</f>
        <v>0</v>
      </c>
      <c r="U16" s="9">
        <f>'Calc - COGS'!T63</f>
        <v>0</v>
      </c>
      <c r="V16" s="9">
        <f>'Calc - COGS'!U63</f>
        <v>0</v>
      </c>
      <c r="W16" s="9">
        <f>'Calc - COGS'!V63</f>
        <v>0</v>
      </c>
      <c r="X16" s="9">
        <f>'Calc - COGS'!W63</f>
        <v>0</v>
      </c>
      <c r="Y16" s="9">
        <f>'Calc - COGS'!X63</f>
        <v>0</v>
      </c>
      <c r="Z16" s="9">
        <f>'Calc - COGS'!Y63</f>
        <v>0</v>
      </c>
      <c r="AA16" s="9">
        <f>'Calc - COGS'!Z63</f>
        <v>0</v>
      </c>
      <c r="AB16" s="9">
        <f>'Calc - COGS'!AA63</f>
        <v>0</v>
      </c>
      <c r="AC16" s="9">
        <f>'Calc - COGS'!AB63</f>
        <v>0</v>
      </c>
      <c r="AD16" s="9">
        <f>'Calc - COGS'!AC63</f>
        <v>0</v>
      </c>
      <c r="AE16" s="9">
        <f>'Calc - COGS'!AD63</f>
        <v>0</v>
      </c>
      <c r="AF16" s="9">
        <f>'Calc - COGS'!AE63</f>
        <v>0</v>
      </c>
      <c r="AG16" s="9">
        <f>'Calc - COGS'!AF63</f>
        <v>0</v>
      </c>
      <c r="AH16" s="9">
        <f>'Calc - COGS'!AG63</f>
        <v>0</v>
      </c>
      <c r="AI16" s="9">
        <f>'Calc - COGS'!AH63</f>
        <v>0</v>
      </c>
      <c r="AJ16" s="9">
        <f>'Calc - COGS'!AI63</f>
        <v>0</v>
      </c>
      <c r="AK16" s="9">
        <f>'Calc - COGS'!AJ63</f>
        <v>0</v>
      </c>
      <c r="AL16" s="9">
        <f>'Calc - COGS'!AK63</f>
        <v>0</v>
      </c>
      <c r="AM16" s="9">
        <f>'Calc - COGS'!AL63</f>
        <v>0</v>
      </c>
      <c r="AN16" s="9">
        <f>'Calc - COGS'!AM63</f>
        <v>0</v>
      </c>
      <c r="AO16" s="9">
        <f>'Calc - COGS'!AN63</f>
        <v>0</v>
      </c>
      <c r="AP16" s="9">
        <f>'Calc - COGS'!AO63</f>
        <v>0</v>
      </c>
      <c r="AQ16" s="9">
        <f>'Calc - COGS'!AP63</f>
        <v>0</v>
      </c>
      <c r="AR16" s="9">
        <f>'Calc - COGS'!AQ63</f>
        <v>0</v>
      </c>
      <c r="AS16" s="9">
        <f>'Calc - COGS'!AR63</f>
        <v>0</v>
      </c>
      <c r="AT16" s="9">
        <f>'Calc - COGS'!AS63</f>
        <v>0</v>
      </c>
      <c r="AU16" s="9">
        <f>'Calc - COGS'!AT63</f>
        <v>0</v>
      </c>
      <c r="AV16" s="9">
        <f>'Calc - COGS'!AU63</f>
        <v>0</v>
      </c>
      <c r="AW16" s="9">
        <f>'Calc - COGS'!AV63</f>
        <v>0</v>
      </c>
      <c r="AX16" s="9">
        <f>'Calc - COGS'!AW63</f>
        <v>0</v>
      </c>
      <c r="AY16" s="9">
        <f>'Calc - COGS'!AX63</f>
        <v>0</v>
      </c>
      <c r="AZ16" s="9">
        <f>'Calc - COGS'!AY63</f>
        <v>0</v>
      </c>
      <c r="BA16" s="9">
        <f>'Calc - COGS'!AZ63</f>
        <v>0</v>
      </c>
      <c r="BB16" s="9">
        <f>'Calc - COGS'!BA63</f>
        <v>0</v>
      </c>
      <c r="BC16" s="9">
        <f>'Calc - COGS'!BB63</f>
        <v>0</v>
      </c>
      <c r="BD16" s="9">
        <f>'Calc - COGS'!BC63</f>
        <v>0</v>
      </c>
      <c r="BE16" s="9">
        <f>'Calc - COGS'!BD63</f>
        <v>0</v>
      </c>
      <c r="BF16" s="9">
        <f>'Calc - COGS'!BE63</f>
        <v>0</v>
      </c>
      <c r="BG16" s="9">
        <f>'Calc - COGS'!BF63</f>
        <v>0</v>
      </c>
      <c r="BH16" s="9">
        <f>'Calc - COGS'!BG63</f>
        <v>0</v>
      </c>
      <c r="BI16" s="9">
        <f>'Calc - COGS'!BH63</f>
        <v>0</v>
      </c>
      <c r="BJ16" s="9">
        <f>'Calc - COGS'!BI63</f>
        <v>0</v>
      </c>
      <c r="BK16" s="5"/>
    </row>
    <row r="17" spans="1:63" ht="14.25" customHeight="1">
      <c r="A17" s="144" t="s">
        <v>203</v>
      </c>
      <c r="B17" s="145"/>
      <c r="C17" s="9">
        <f>C16/2</f>
        <v>0</v>
      </c>
      <c r="D17" s="9">
        <f t="shared" ref="D17:BJ17" si="5">D16/2+C16/2</f>
        <v>0</v>
      </c>
      <c r="E17" s="9">
        <f t="shared" si="5"/>
        <v>0</v>
      </c>
      <c r="F17" s="9">
        <f t="shared" si="5"/>
        <v>0</v>
      </c>
      <c r="G17" s="9">
        <f t="shared" si="5"/>
        <v>0</v>
      </c>
      <c r="H17" s="9">
        <f t="shared" si="5"/>
        <v>0</v>
      </c>
      <c r="I17" s="9">
        <f t="shared" si="5"/>
        <v>0</v>
      </c>
      <c r="J17" s="9">
        <f t="shared" si="5"/>
        <v>0</v>
      </c>
      <c r="K17" s="9">
        <f t="shared" si="5"/>
        <v>0</v>
      </c>
      <c r="L17" s="9">
        <f t="shared" si="5"/>
        <v>0</v>
      </c>
      <c r="M17" s="9">
        <f t="shared" si="5"/>
        <v>0</v>
      </c>
      <c r="N17" s="9">
        <f t="shared" si="5"/>
        <v>0</v>
      </c>
      <c r="O17" s="9">
        <f t="shared" si="5"/>
        <v>0</v>
      </c>
      <c r="P17" s="9">
        <f t="shared" si="5"/>
        <v>0</v>
      </c>
      <c r="Q17" s="9">
        <f t="shared" si="5"/>
        <v>0</v>
      </c>
      <c r="R17" s="9">
        <f t="shared" si="5"/>
        <v>0</v>
      </c>
      <c r="S17" s="9">
        <f t="shared" si="5"/>
        <v>0</v>
      </c>
      <c r="T17" s="9">
        <f t="shared" si="5"/>
        <v>0</v>
      </c>
      <c r="U17" s="9">
        <f t="shared" si="5"/>
        <v>0</v>
      </c>
      <c r="V17" s="9">
        <f t="shared" si="5"/>
        <v>0</v>
      </c>
      <c r="W17" s="9">
        <f t="shared" si="5"/>
        <v>0</v>
      </c>
      <c r="X17" s="9">
        <f t="shared" si="5"/>
        <v>0</v>
      </c>
      <c r="Y17" s="9">
        <f t="shared" si="5"/>
        <v>0</v>
      </c>
      <c r="Z17" s="9">
        <f t="shared" si="5"/>
        <v>0</v>
      </c>
      <c r="AA17" s="9">
        <f t="shared" si="5"/>
        <v>0</v>
      </c>
      <c r="AB17" s="9">
        <f t="shared" si="5"/>
        <v>0</v>
      </c>
      <c r="AC17" s="9">
        <f t="shared" si="5"/>
        <v>0</v>
      </c>
      <c r="AD17" s="9">
        <f t="shared" si="5"/>
        <v>0</v>
      </c>
      <c r="AE17" s="9">
        <f t="shared" si="5"/>
        <v>0</v>
      </c>
      <c r="AF17" s="9">
        <f t="shared" si="5"/>
        <v>0</v>
      </c>
      <c r="AG17" s="9">
        <f t="shared" si="5"/>
        <v>0</v>
      </c>
      <c r="AH17" s="9">
        <f t="shared" si="5"/>
        <v>0</v>
      </c>
      <c r="AI17" s="9">
        <f t="shared" si="5"/>
        <v>0</v>
      </c>
      <c r="AJ17" s="9">
        <f t="shared" si="5"/>
        <v>0</v>
      </c>
      <c r="AK17" s="9">
        <f t="shared" si="5"/>
        <v>0</v>
      </c>
      <c r="AL17" s="9">
        <f t="shared" si="5"/>
        <v>0</v>
      </c>
      <c r="AM17" s="9">
        <f t="shared" si="5"/>
        <v>0</v>
      </c>
      <c r="AN17" s="9">
        <f t="shared" si="5"/>
        <v>0</v>
      </c>
      <c r="AO17" s="9">
        <f t="shared" si="5"/>
        <v>0</v>
      </c>
      <c r="AP17" s="9">
        <f t="shared" si="5"/>
        <v>0</v>
      </c>
      <c r="AQ17" s="9">
        <f t="shared" si="5"/>
        <v>0</v>
      </c>
      <c r="AR17" s="9">
        <f t="shared" si="5"/>
        <v>0</v>
      </c>
      <c r="AS17" s="9">
        <f t="shared" si="5"/>
        <v>0</v>
      </c>
      <c r="AT17" s="9">
        <f t="shared" si="5"/>
        <v>0</v>
      </c>
      <c r="AU17" s="9">
        <f t="shared" si="5"/>
        <v>0</v>
      </c>
      <c r="AV17" s="9">
        <f t="shared" si="5"/>
        <v>0</v>
      </c>
      <c r="AW17" s="9">
        <f t="shared" si="5"/>
        <v>0</v>
      </c>
      <c r="AX17" s="9">
        <f t="shared" si="5"/>
        <v>0</v>
      </c>
      <c r="AY17" s="9">
        <f t="shared" si="5"/>
        <v>0</v>
      </c>
      <c r="AZ17" s="9">
        <f t="shared" si="5"/>
        <v>0</v>
      </c>
      <c r="BA17" s="9">
        <f t="shared" si="5"/>
        <v>0</v>
      </c>
      <c r="BB17" s="9">
        <f t="shared" si="5"/>
        <v>0</v>
      </c>
      <c r="BC17" s="9">
        <f t="shared" si="5"/>
        <v>0</v>
      </c>
      <c r="BD17" s="9">
        <f t="shared" si="5"/>
        <v>0</v>
      </c>
      <c r="BE17" s="9">
        <f t="shared" si="5"/>
        <v>0</v>
      </c>
      <c r="BF17" s="9">
        <f t="shared" si="5"/>
        <v>0</v>
      </c>
      <c r="BG17" s="9">
        <f t="shared" si="5"/>
        <v>0</v>
      </c>
      <c r="BH17" s="9">
        <f t="shared" si="5"/>
        <v>0</v>
      </c>
      <c r="BI17" s="9">
        <f t="shared" si="5"/>
        <v>0</v>
      </c>
      <c r="BJ17" s="9">
        <f t="shared" si="5"/>
        <v>0</v>
      </c>
      <c r="BK17" s="5"/>
    </row>
    <row r="18" spans="1:63" ht="14.25" customHeight="1">
      <c r="A18" s="146" t="s">
        <v>204</v>
      </c>
      <c r="B18" s="147"/>
      <c r="C18" s="76">
        <f t="shared" ref="C18:BJ18" si="6">C16/2</f>
        <v>0</v>
      </c>
      <c r="D18" s="76">
        <f t="shared" si="6"/>
        <v>0</v>
      </c>
      <c r="E18" s="76">
        <f t="shared" si="6"/>
        <v>0</v>
      </c>
      <c r="F18" s="76">
        <f t="shared" si="6"/>
        <v>0</v>
      </c>
      <c r="G18" s="76">
        <f t="shared" si="6"/>
        <v>0</v>
      </c>
      <c r="H18" s="76">
        <f t="shared" si="6"/>
        <v>0</v>
      </c>
      <c r="I18" s="76">
        <f t="shared" si="6"/>
        <v>0</v>
      </c>
      <c r="J18" s="76">
        <f t="shared" si="6"/>
        <v>0</v>
      </c>
      <c r="K18" s="76">
        <f t="shared" si="6"/>
        <v>0</v>
      </c>
      <c r="L18" s="76">
        <f t="shared" si="6"/>
        <v>0</v>
      </c>
      <c r="M18" s="76">
        <f t="shared" si="6"/>
        <v>0</v>
      </c>
      <c r="N18" s="76">
        <f t="shared" si="6"/>
        <v>0</v>
      </c>
      <c r="O18" s="76">
        <f t="shared" si="6"/>
        <v>0</v>
      </c>
      <c r="P18" s="76">
        <f t="shared" si="6"/>
        <v>0</v>
      </c>
      <c r="Q18" s="76">
        <f t="shared" si="6"/>
        <v>0</v>
      </c>
      <c r="R18" s="76">
        <f t="shared" si="6"/>
        <v>0</v>
      </c>
      <c r="S18" s="76">
        <f t="shared" si="6"/>
        <v>0</v>
      </c>
      <c r="T18" s="76">
        <f t="shared" si="6"/>
        <v>0</v>
      </c>
      <c r="U18" s="76">
        <f t="shared" si="6"/>
        <v>0</v>
      </c>
      <c r="V18" s="76">
        <f t="shared" si="6"/>
        <v>0</v>
      </c>
      <c r="W18" s="76">
        <f t="shared" si="6"/>
        <v>0</v>
      </c>
      <c r="X18" s="76">
        <f t="shared" si="6"/>
        <v>0</v>
      </c>
      <c r="Y18" s="76">
        <f t="shared" si="6"/>
        <v>0</v>
      </c>
      <c r="Z18" s="76">
        <f t="shared" si="6"/>
        <v>0</v>
      </c>
      <c r="AA18" s="76">
        <f t="shared" si="6"/>
        <v>0</v>
      </c>
      <c r="AB18" s="76">
        <f t="shared" si="6"/>
        <v>0</v>
      </c>
      <c r="AC18" s="76">
        <f t="shared" si="6"/>
        <v>0</v>
      </c>
      <c r="AD18" s="76">
        <f t="shared" si="6"/>
        <v>0</v>
      </c>
      <c r="AE18" s="76">
        <f t="shared" si="6"/>
        <v>0</v>
      </c>
      <c r="AF18" s="76">
        <f t="shared" si="6"/>
        <v>0</v>
      </c>
      <c r="AG18" s="76">
        <f t="shared" si="6"/>
        <v>0</v>
      </c>
      <c r="AH18" s="76">
        <f t="shared" si="6"/>
        <v>0</v>
      </c>
      <c r="AI18" s="76">
        <f t="shared" si="6"/>
        <v>0</v>
      </c>
      <c r="AJ18" s="76">
        <f t="shared" si="6"/>
        <v>0</v>
      </c>
      <c r="AK18" s="76">
        <f t="shared" si="6"/>
        <v>0</v>
      </c>
      <c r="AL18" s="76">
        <f t="shared" si="6"/>
        <v>0</v>
      </c>
      <c r="AM18" s="76">
        <f t="shared" si="6"/>
        <v>0</v>
      </c>
      <c r="AN18" s="76">
        <f t="shared" si="6"/>
        <v>0</v>
      </c>
      <c r="AO18" s="76">
        <f t="shared" si="6"/>
        <v>0</v>
      </c>
      <c r="AP18" s="76">
        <f t="shared" si="6"/>
        <v>0</v>
      </c>
      <c r="AQ18" s="76">
        <f t="shared" si="6"/>
        <v>0</v>
      </c>
      <c r="AR18" s="76">
        <f t="shared" si="6"/>
        <v>0</v>
      </c>
      <c r="AS18" s="76">
        <f t="shared" si="6"/>
        <v>0</v>
      </c>
      <c r="AT18" s="76">
        <f t="shared" si="6"/>
        <v>0</v>
      </c>
      <c r="AU18" s="76">
        <f t="shared" si="6"/>
        <v>0</v>
      </c>
      <c r="AV18" s="76">
        <f t="shared" si="6"/>
        <v>0</v>
      </c>
      <c r="AW18" s="76">
        <f t="shared" si="6"/>
        <v>0</v>
      </c>
      <c r="AX18" s="76">
        <f t="shared" si="6"/>
        <v>0</v>
      </c>
      <c r="AY18" s="76">
        <f t="shared" si="6"/>
        <v>0</v>
      </c>
      <c r="AZ18" s="76">
        <f t="shared" si="6"/>
        <v>0</v>
      </c>
      <c r="BA18" s="76">
        <f t="shared" si="6"/>
        <v>0</v>
      </c>
      <c r="BB18" s="76">
        <f t="shared" si="6"/>
        <v>0</v>
      </c>
      <c r="BC18" s="76">
        <f t="shared" si="6"/>
        <v>0</v>
      </c>
      <c r="BD18" s="76">
        <f t="shared" si="6"/>
        <v>0</v>
      </c>
      <c r="BE18" s="76">
        <f t="shared" si="6"/>
        <v>0</v>
      </c>
      <c r="BF18" s="76">
        <f t="shared" si="6"/>
        <v>0</v>
      </c>
      <c r="BG18" s="76">
        <f t="shared" si="6"/>
        <v>0</v>
      </c>
      <c r="BH18" s="76">
        <f t="shared" si="6"/>
        <v>0</v>
      </c>
      <c r="BI18" s="76">
        <f t="shared" si="6"/>
        <v>0</v>
      </c>
      <c r="BJ18" s="76">
        <f t="shared" si="6"/>
        <v>0</v>
      </c>
      <c r="BK18" s="5"/>
    </row>
    <row r="19" spans="1:63" ht="14.25" customHeight="1">
      <c r="A19" s="145"/>
      <c r="B19" s="145"/>
      <c r="BK19" s="5"/>
    </row>
    <row r="20" spans="1:63" ht="14.25" customHeight="1">
      <c r="A20" s="121" t="s">
        <v>205</v>
      </c>
      <c r="B20" s="55"/>
      <c r="BK20" s="5"/>
    </row>
    <row r="21" spans="1:63" ht="14.25" customHeight="1">
      <c r="A21" s="15" t="s">
        <v>50</v>
      </c>
      <c r="B21" s="35"/>
      <c r="C21" s="35">
        <v>1</v>
      </c>
      <c r="D21" s="35">
        <v>2</v>
      </c>
      <c r="E21" s="35">
        <v>3</v>
      </c>
      <c r="F21" s="35">
        <v>4</v>
      </c>
      <c r="G21" s="35">
        <v>5</v>
      </c>
      <c r="H21" s="35">
        <v>6</v>
      </c>
      <c r="I21" s="35">
        <v>7</v>
      </c>
      <c r="J21" s="35">
        <v>8</v>
      </c>
      <c r="K21" s="35">
        <v>9</v>
      </c>
      <c r="L21" s="35">
        <v>10</v>
      </c>
      <c r="M21" s="35">
        <v>11</v>
      </c>
      <c r="N21" s="35">
        <v>12</v>
      </c>
      <c r="O21" s="35">
        <v>13</v>
      </c>
      <c r="P21" s="35">
        <v>14</v>
      </c>
      <c r="Q21" s="35">
        <v>15</v>
      </c>
      <c r="R21" s="35">
        <v>16</v>
      </c>
      <c r="S21" s="35">
        <v>17</v>
      </c>
      <c r="T21" s="35">
        <v>18</v>
      </c>
      <c r="U21" s="35">
        <v>19</v>
      </c>
      <c r="V21" s="35">
        <v>20</v>
      </c>
      <c r="W21" s="35">
        <v>21</v>
      </c>
      <c r="X21" s="35">
        <v>22</v>
      </c>
      <c r="Y21" s="35">
        <v>23</v>
      </c>
      <c r="Z21" s="35">
        <v>24</v>
      </c>
      <c r="AA21" s="35">
        <v>25</v>
      </c>
      <c r="AB21" s="35">
        <v>26</v>
      </c>
      <c r="AC21" s="35">
        <v>27</v>
      </c>
      <c r="AD21" s="35">
        <v>28</v>
      </c>
      <c r="AE21" s="35">
        <v>29</v>
      </c>
      <c r="AF21" s="35">
        <v>30</v>
      </c>
      <c r="AG21" s="35">
        <v>31</v>
      </c>
      <c r="AH21" s="35">
        <v>32</v>
      </c>
      <c r="AI21" s="35">
        <v>33</v>
      </c>
      <c r="AJ21" s="35">
        <v>34</v>
      </c>
      <c r="AK21" s="35">
        <v>35</v>
      </c>
      <c r="AL21" s="35">
        <v>36</v>
      </c>
      <c r="AM21" s="35">
        <v>37</v>
      </c>
      <c r="AN21" s="35">
        <v>38</v>
      </c>
      <c r="AO21" s="35">
        <v>39</v>
      </c>
      <c r="AP21" s="35">
        <v>40</v>
      </c>
      <c r="AQ21" s="35">
        <v>41</v>
      </c>
      <c r="AR21" s="35">
        <v>42</v>
      </c>
      <c r="AS21" s="35">
        <v>43</v>
      </c>
      <c r="AT21" s="35">
        <v>44</v>
      </c>
      <c r="AU21" s="35">
        <v>45</v>
      </c>
      <c r="AV21" s="35">
        <v>46</v>
      </c>
      <c r="AW21" s="35">
        <v>47</v>
      </c>
      <c r="AX21" s="35">
        <v>48</v>
      </c>
      <c r="AY21" s="35">
        <v>49</v>
      </c>
      <c r="AZ21" s="35">
        <v>50</v>
      </c>
      <c r="BA21" s="35">
        <v>51</v>
      </c>
      <c r="BB21" s="35">
        <v>52</v>
      </c>
      <c r="BC21" s="35">
        <v>53</v>
      </c>
      <c r="BD21" s="35">
        <v>54</v>
      </c>
      <c r="BE21" s="35">
        <v>55</v>
      </c>
      <c r="BF21" s="35">
        <v>56</v>
      </c>
      <c r="BG21" s="35">
        <v>57</v>
      </c>
      <c r="BH21" s="35">
        <v>58</v>
      </c>
      <c r="BI21" s="35">
        <v>59</v>
      </c>
      <c r="BJ21" s="35">
        <v>60</v>
      </c>
      <c r="BK21" s="12"/>
    </row>
    <row r="22" spans="1:63" ht="14.25" customHeight="1">
      <c r="A22" s="146" t="s">
        <v>206</v>
      </c>
      <c r="B22" s="147"/>
      <c r="C22" s="76" t="e">
        <f t="shared" ref="C22:BJ22" si="7">C18+C12</f>
        <v>#REF!</v>
      </c>
      <c r="D22" s="76" t="e">
        <f t="shared" si="7"/>
        <v>#REF!</v>
      </c>
      <c r="E22" s="76" t="e">
        <f t="shared" si="7"/>
        <v>#REF!</v>
      </c>
      <c r="F22" s="76" t="e">
        <f t="shared" si="7"/>
        <v>#REF!</v>
      </c>
      <c r="G22" s="76" t="e">
        <f t="shared" si="7"/>
        <v>#REF!</v>
      </c>
      <c r="H22" s="76" t="e">
        <f t="shared" si="7"/>
        <v>#REF!</v>
      </c>
      <c r="I22" s="76" t="e">
        <f t="shared" si="7"/>
        <v>#REF!</v>
      </c>
      <c r="J22" s="76" t="e">
        <f t="shared" si="7"/>
        <v>#REF!</v>
      </c>
      <c r="K22" s="76" t="e">
        <f t="shared" si="7"/>
        <v>#REF!</v>
      </c>
      <c r="L22" s="76" t="e">
        <f t="shared" si="7"/>
        <v>#REF!</v>
      </c>
      <c r="M22" s="76" t="e">
        <f t="shared" si="7"/>
        <v>#REF!</v>
      </c>
      <c r="N22" s="76" t="e">
        <f t="shared" si="7"/>
        <v>#REF!</v>
      </c>
      <c r="O22" s="76" t="e">
        <f t="shared" si="7"/>
        <v>#REF!</v>
      </c>
      <c r="P22" s="76" t="e">
        <f t="shared" si="7"/>
        <v>#REF!</v>
      </c>
      <c r="Q22" s="76" t="e">
        <f t="shared" si="7"/>
        <v>#REF!</v>
      </c>
      <c r="R22" s="76" t="e">
        <f t="shared" si="7"/>
        <v>#REF!</v>
      </c>
      <c r="S22" s="76" t="e">
        <f t="shared" si="7"/>
        <v>#REF!</v>
      </c>
      <c r="T22" s="76" t="e">
        <f t="shared" si="7"/>
        <v>#REF!</v>
      </c>
      <c r="U22" s="76" t="e">
        <f t="shared" si="7"/>
        <v>#REF!</v>
      </c>
      <c r="V22" s="76" t="e">
        <f t="shared" si="7"/>
        <v>#REF!</v>
      </c>
      <c r="W22" s="76" t="e">
        <f t="shared" si="7"/>
        <v>#REF!</v>
      </c>
      <c r="X22" s="76" t="e">
        <f t="shared" si="7"/>
        <v>#REF!</v>
      </c>
      <c r="Y22" s="76" t="e">
        <f t="shared" si="7"/>
        <v>#REF!</v>
      </c>
      <c r="Z22" s="76" t="e">
        <f t="shared" si="7"/>
        <v>#REF!</v>
      </c>
      <c r="AA22" s="76" t="e">
        <f t="shared" si="7"/>
        <v>#REF!</v>
      </c>
      <c r="AB22" s="76" t="e">
        <f t="shared" si="7"/>
        <v>#REF!</v>
      </c>
      <c r="AC22" s="76" t="e">
        <f t="shared" si="7"/>
        <v>#REF!</v>
      </c>
      <c r="AD22" s="76" t="e">
        <f t="shared" si="7"/>
        <v>#REF!</v>
      </c>
      <c r="AE22" s="76" t="e">
        <f t="shared" si="7"/>
        <v>#REF!</v>
      </c>
      <c r="AF22" s="76" t="e">
        <f t="shared" si="7"/>
        <v>#REF!</v>
      </c>
      <c r="AG22" s="76" t="e">
        <f t="shared" si="7"/>
        <v>#REF!</v>
      </c>
      <c r="AH22" s="76" t="e">
        <f t="shared" si="7"/>
        <v>#REF!</v>
      </c>
      <c r="AI22" s="76" t="e">
        <f t="shared" si="7"/>
        <v>#REF!</v>
      </c>
      <c r="AJ22" s="76" t="e">
        <f t="shared" si="7"/>
        <v>#REF!</v>
      </c>
      <c r="AK22" s="76" t="e">
        <f t="shared" si="7"/>
        <v>#REF!</v>
      </c>
      <c r="AL22" s="76" t="e">
        <f t="shared" si="7"/>
        <v>#REF!</v>
      </c>
      <c r="AM22" s="76" t="e">
        <f t="shared" si="7"/>
        <v>#REF!</v>
      </c>
      <c r="AN22" s="76" t="e">
        <f t="shared" si="7"/>
        <v>#REF!</v>
      </c>
      <c r="AO22" s="76" t="e">
        <f t="shared" si="7"/>
        <v>#REF!</v>
      </c>
      <c r="AP22" s="76" t="e">
        <f t="shared" si="7"/>
        <v>#REF!</v>
      </c>
      <c r="AQ22" s="76" t="e">
        <f t="shared" si="7"/>
        <v>#REF!</v>
      </c>
      <c r="AR22" s="76" t="e">
        <f t="shared" si="7"/>
        <v>#REF!</v>
      </c>
      <c r="AS22" s="76" t="e">
        <f t="shared" si="7"/>
        <v>#REF!</v>
      </c>
      <c r="AT22" s="76" t="e">
        <f t="shared" si="7"/>
        <v>#REF!</v>
      </c>
      <c r="AU22" s="76" t="e">
        <f t="shared" si="7"/>
        <v>#REF!</v>
      </c>
      <c r="AV22" s="76" t="e">
        <f t="shared" si="7"/>
        <v>#REF!</v>
      </c>
      <c r="AW22" s="76" t="e">
        <f t="shared" si="7"/>
        <v>#REF!</v>
      </c>
      <c r="AX22" s="76" t="e">
        <f t="shared" si="7"/>
        <v>#REF!</v>
      </c>
      <c r="AY22" s="76" t="e">
        <f t="shared" si="7"/>
        <v>#REF!</v>
      </c>
      <c r="AZ22" s="76" t="e">
        <f t="shared" si="7"/>
        <v>#REF!</v>
      </c>
      <c r="BA22" s="76" t="e">
        <f t="shared" si="7"/>
        <v>#REF!</v>
      </c>
      <c r="BB22" s="76" t="e">
        <f t="shared" si="7"/>
        <v>#REF!</v>
      </c>
      <c r="BC22" s="76" t="e">
        <f t="shared" si="7"/>
        <v>#REF!</v>
      </c>
      <c r="BD22" s="76" t="e">
        <f t="shared" si="7"/>
        <v>#REF!</v>
      </c>
      <c r="BE22" s="76" t="e">
        <f t="shared" si="7"/>
        <v>#REF!</v>
      </c>
      <c r="BF22" s="76" t="e">
        <f t="shared" si="7"/>
        <v>#REF!</v>
      </c>
      <c r="BG22" s="76" t="e">
        <f t="shared" si="7"/>
        <v>#REF!</v>
      </c>
      <c r="BH22" s="76" t="e">
        <f t="shared" si="7"/>
        <v>#REF!</v>
      </c>
      <c r="BI22" s="76" t="e">
        <f t="shared" si="7"/>
        <v>#REF!</v>
      </c>
      <c r="BJ22" s="76" t="e">
        <f t="shared" si="7"/>
        <v>#REF!</v>
      </c>
      <c r="BK22" s="5"/>
    </row>
    <row r="23" spans="1:63" ht="14.25" customHeight="1">
      <c r="B23" s="5"/>
      <c r="BK23" s="5"/>
    </row>
    <row r="24" spans="1:63" ht="14.25" hidden="1" customHeight="1">
      <c r="B24" s="5"/>
      <c r="BK24" s="5"/>
    </row>
    <row r="25" spans="1:63" ht="14.25" hidden="1" customHeight="1">
      <c r="A25" s="149" t="s">
        <v>207</v>
      </c>
      <c r="B25" s="26"/>
      <c r="C25" s="32" t="e">
        <f>C22</f>
        <v>#REF!</v>
      </c>
      <c r="D25" s="32" t="e">
        <f t="shared" ref="D25:G25" si="8">D22-C22</f>
        <v>#REF!</v>
      </c>
      <c r="E25" s="32" t="e">
        <f t="shared" si="8"/>
        <v>#REF!</v>
      </c>
      <c r="F25" s="32" t="e">
        <f t="shared" si="8"/>
        <v>#REF!</v>
      </c>
      <c r="G25" s="150" t="e">
        <f t="shared" si="8"/>
        <v>#REF!</v>
      </c>
      <c r="BK25" s="5"/>
    </row>
    <row r="26" spans="1:63" ht="14.25" hidden="1" customHeight="1">
      <c r="A26" s="151" t="s">
        <v>79</v>
      </c>
      <c r="B26" s="5"/>
      <c r="C26" s="145" t="e">
        <f t="shared" ref="C26:G26" si="9">C11+C17</f>
        <v>#REF!</v>
      </c>
      <c r="D26" s="145" t="e">
        <f t="shared" si="9"/>
        <v>#REF!</v>
      </c>
      <c r="E26" s="145" t="e">
        <f t="shared" si="9"/>
        <v>#REF!</v>
      </c>
      <c r="F26" s="145" t="e">
        <f t="shared" si="9"/>
        <v>#REF!</v>
      </c>
      <c r="G26" s="152" t="e">
        <f t="shared" si="9"/>
        <v>#REF!</v>
      </c>
      <c r="BK26" s="5"/>
    </row>
    <row r="27" spans="1:63" ht="14.25" hidden="1" customHeight="1">
      <c r="A27" s="151" t="s">
        <v>80</v>
      </c>
      <c r="B27" s="5"/>
      <c r="C27" s="145" t="e">
        <f>-(C9)</f>
        <v>#REF!</v>
      </c>
      <c r="D27" s="145" t="e">
        <f t="shared" ref="D27:G27" si="10">-(D9-C9)</f>
        <v>#REF!</v>
      </c>
      <c r="E27" s="145" t="e">
        <f t="shared" si="10"/>
        <v>#REF!</v>
      </c>
      <c r="F27" s="145" t="e">
        <f t="shared" si="10"/>
        <v>#REF!</v>
      </c>
      <c r="G27" s="145" t="e">
        <f t="shared" si="10"/>
        <v>#REF!</v>
      </c>
      <c r="BK27" s="5"/>
    </row>
    <row r="28" spans="1:63" ht="14.25" hidden="1" customHeight="1">
      <c r="A28" s="151"/>
      <c r="B28" s="5"/>
      <c r="C28" s="5"/>
      <c r="D28" s="5"/>
      <c r="E28" s="5"/>
      <c r="F28" s="5"/>
      <c r="G28" s="74"/>
      <c r="BK28" s="5"/>
    </row>
    <row r="29" spans="1:63" ht="14.25" hidden="1" customHeight="1">
      <c r="A29" s="151" t="s">
        <v>208</v>
      </c>
      <c r="B29" s="5"/>
      <c r="C29" s="9">
        <f t="shared" ref="C29:G29" si="11">C16+C8</f>
        <v>0</v>
      </c>
      <c r="D29" s="9">
        <f t="shared" si="11"/>
        <v>0</v>
      </c>
      <c r="E29" s="9">
        <f t="shared" si="11"/>
        <v>0</v>
      </c>
      <c r="F29" s="9">
        <f t="shared" si="11"/>
        <v>0</v>
      </c>
      <c r="G29" s="29">
        <f t="shared" si="11"/>
        <v>0</v>
      </c>
      <c r="BK29" s="5"/>
    </row>
    <row r="30" spans="1:63" ht="14.25" hidden="1" customHeight="1">
      <c r="A30" s="153"/>
      <c r="B30" s="5"/>
      <c r="C30" s="5"/>
      <c r="D30" s="5"/>
      <c r="E30" s="5"/>
      <c r="F30" s="5"/>
      <c r="G30" s="74"/>
      <c r="BK30" s="5"/>
    </row>
    <row r="31" spans="1:63" ht="14.25" hidden="1" customHeight="1">
      <c r="A31" s="154"/>
      <c r="B31" s="34"/>
      <c r="C31" s="76" t="e">
        <f t="shared" ref="C31:G31" si="12">C29-SUM(C25:C27)</f>
        <v>#REF!</v>
      </c>
      <c r="D31" s="76" t="e">
        <f t="shared" si="12"/>
        <v>#REF!</v>
      </c>
      <c r="E31" s="76" t="e">
        <f t="shared" si="12"/>
        <v>#REF!</v>
      </c>
      <c r="F31" s="76" t="e">
        <f t="shared" si="12"/>
        <v>#REF!</v>
      </c>
      <c r="G31" s="76" t="e">
        <f t="shared" si="12"/>
        <v>#REF!</v>
      </c>
      <c r="BK31" s="5"/>
    </row>
    <row r="32" spans="1:63" ht="14.25" customHeight="1">
      <c r="B32" s="5"/>
      <c r="BK32" s="5"/>
    </row>
    <row r="33" spans="2:63" ht="14.25" customHeight="1">
      <c r="B33" s="5"/>
      <c r="BK33" s="5"/>
    </row>
    <row r="34" spans="2:63" ht="14.25" customHeight="1">
      <c r="B34" s="5"/>
      <c r="BK34" s="5"/>
    </row>
    <row r="35" spans="2:63" ht="14.25" customHeight="1">
      <c r="B35" s="5"/>
      <c r="BK35" s="5"/>
    </row>
    <row r="36" spans="2:63" ht="14.25" customHeight="1">
      <c r="B36" s="5"/>
      <c r="BK36" s="5"/>
    </row>
    <row r="37" spans="2:63" ht="14.25" customHeight="1">
      <c r="B37" s="5"/>
      <c r="BK37" s="5"/>
    </row>
    <row r="38" spans="2:63" ht="14.25" customHeight="1">
      <c r="B38" s="5"/>
      <c r="BK38" s="5"/>
    </row>
    <row r="39" spans="2:63" ht="14.25" customHeight="1">
      <c r="B39" s="5"/>
      <c r="BK39" s="5"/>
    </row>
    <row r="40" spans="2:63" ht="14.25" customHeight="1">
      <c r="B40" s="5"/>
      <c r="BK40" s="5"/>
    </row>
    <row r="41" spans="2:63" ht="14.25" customHeight="1">
      <c r="B41" s="5"/>
      <c r="BK41" s="5"/>
    </row>
    <row r="42" spans="2:63" ht="14.25" customHeight="1">
      <c r="B42" s="5"/>
      <c r="BK42" s="5"/>
    </row>
    <row r="43" spans="2:63" ht="14.25" customHeight="1">
      <c r="B43" s="5"/>
      <c r="BK43" s="5"/>
    </row>
    <row r="44" spans="2:63" ht="14.25" customHeight="1">
      <c r="B44" s="5"/>
      <c r="BK44" s="5"/>
    </row>
    <row r="45" spans="2:63" ht="14.25" customHeight="1">
      <c r="B45" s="5"/>
      <c r="BK45" s="5"/>
    </row>
    <row r="46" spans="2:63" ht="14.25" customHeight="1">
      <c r="B46" s="5"/>
      <c r="BK46" s="5"/>
    </row>
    <row r="47" spans="2:63" ht="14.25" customHeight="1">
      <c r="B47" s="5"/>
      <c r="BK47" s="5"/>
    </row>
    <row r="48" spans="2:63" ht="14.25" customHeight="1">
      <c r="B48" s="5"/>
      <c r="BK48" s="5"/>
    </row>
    <row r="49" spans="2:63" ht="14.25" customHeight="1">
      <c r="B49" s="5"/>
      <c r="BK49" s="5"/>
    </row>
    <row r="50" spans="2:63" ht="14.25" customHeight="1">
      <c r="B50" s="5"/>
      <c r="BK50" s="5"/>
    </row>
    <row r="51" spans="2:63" ht="14.25" customHeight="1">
      <c r="B51" s="5"/>
      <c r="BK51" s="5"/>
    </row>
    <row r="52" spans="2:63" ht="14.25" customHeight="1">
      <c r="B52" s="5"/>
      <c r="BK52" s="5"/>
    </row>
    <row r="53" spans="2:63" ht="14.25" customHeight="1">
      <c r="B53" s="5"/>
      <c r="BK53" s="5"/>
    </row>
    <row r="54" spans="2:63" ht="14.25" customHeight="1">
      <c r="B54" s="5"/>
      <c r="BK54" s="5"/>
    </row>
    <row r="55" spans="2:63" ht="14.25" customHeight="1">
      <c r="B55" s="5"/>
      <c r="BK55" s="5"/>
    </row>
    <row r="56" spans="2:63" ht="14.25" customHeight="1">
      <c r="B56" s="5"/>
      <c r="BK56" s="5"/>
    </row>
    <row r="57" spans="2:63" ht="14.25" customHeight="1">
      <c r="B57" s="5"/>
      <c r="BK57" s="5"/>
    </row>
    <row r="58" spans="2:63" ht="14.25" customHeight="1">
      <c r="B58" s="5"/>
      <c r="BK58" s="5"/>
    </row>
    <row r="59" spans="2:63" ht="14.25" customHeight="1">
      <c r="B59" s="5"/>
      <c r="BK59" s="5"/>
    </row>
    <row r="60" spans="2:63" ht="14.25" customHeight="1">
      <c r="B60" s="5"/>
      <c r="BK60" s="5"/>
    </row>
    <row r="61" spans="2:63" ht="14.25" customHeight="1">
      <c r="B61" s="5"/>
      <c r="BK61" s="5"/>
    </row>
    <row r="62" spans="2:63" ht="14.25" customHeight="1">
      <c r="B62" s="5"/>
      <c r="BK62" s="5"/>
    </row>
    <row r="63" spans="2:63" ht="14.25" customHeight="1">
      <c r="B63" s="5"/>
      <c r="BK63" s="5"/>
    </row>
    <row r="64" spans="2:63" ht="14.25" customHeight="1">
      <c r="B64" s="5"/>
      <c r="BK64" s="5"/>
    </row>
    <row r="65" spans="2:63" ht="14.25" customHeight="1">
      <c r="B65" s="5"/>
      <c r="BK65" s="5"/>
    </row>
    <row r="66" spans="2:63" ht="14.25" customHeight="1">
      <c r="B66" s="5"/>
      <c r="BK66" s="5"/>
    </row>
    <row r="67" spans="2:63" ht="14.25" customHeight="1">
      <c r="B67" s="5"/>
      <c r="BK67" s="5"/>
    </row>
    <row r="68" spans="2:63" ht="14.25" customHeight="1">
      <c r="B68" s="5"/>
      <c r="BK68" s="5"/>
    </row>
    <row r="69" spans="2:63" ht="14.25" customHeight="1">
      <c r="B69" s="5"/>
      <c r="BK69" s="5"/>
    </row>
    <row r="70" spans="2:63" ht="14.25" customHeight="1">
      <c r="B70" s="5"/>
      <c r="BK70" s="5"/>
    </row>
    <row r="71" spans="2:63" ht="14.25" customHeight="1">
      <c r="B71" s="5"/>
      <c r="BK71" s="5"/>
    </row>
    <row r="72" spans="2:63" ht="14.25" customHeight="1">
      <c r="B72" s="5"/>
      <c r="BK72" s="5"/>
    </row>
    <row r="73" spans="2:63" ht="14.25" customHeight="1">
      <c r="B73" s="5"/>
      <c r="BK73" s="5"/>
    </row>
    <row r="74" spans="2:63" ht="14.25" customHeight="1">
      <c r="B74" s="5"/>
      <c r="BK74" s="5"/>
    </row>
    <row r="75" spans="2:63" ht="14.25" customHeight="1">
      <c r="B75" s="5"/>
      <c r="BK75" s="5"/>
    </row>
    <row r="76" spans="2:63" ht="14.25" customHeight="1">
      <c r="B76" s="5"/>
      <c r="BK76" s="5"/>
    </row>
    <row r="77" spans="2:63" ht="14.25" customHeight="1">
      <c r="B77" s="5"/>
      <c r="BK77" s="5"/>
    </row>
    <row r="78" spans="2:63" ht="14.25" customHeight="1">
      <c r="B78" s="5"/>
      <c r="BK78" s="5"/>
    </row>
    <row r="79" spans="2:63" ht="14.25" customHeight="1">
      <c r="B79" s="5"/>
      <c r="BK79" s="5"/>
    </row>
    <row r="80" spans="2:63" ht="14.25" customHeight="1">
      <c r="B80" s="5"/>
      <c r="BK80" s="5"/>
    </row>
    <row r="81" spans="2:63" ht="14.25" customHeight="1">
      <c r="B81" s="5"/>
      <c r="BK81" s="5"/>
    </row>
    <row r="82" spans="2:63" ht="14.25" customHeight="1">
      <c r="B82" s="5"/>
      <c r="BK82" s="5"/>
    </row>
    <row r="83" spans="2:63" ht="14.25" customHeight="1">
      <c r="B83" s="5"/>
      <c r="BK83" s="5"/>
    </row>
    <row r="84" spans="2:63" ht="14.25" customHeight="1">
      <c r="B84" s="5"/>
      <c r="BK84" s="5"/>
    </row>
    <row r="85" spans="2:63" ht="14.25" customHeight="1">
      <c r="B85" s="5"/>
      <c r="BK85" s="5"/>
    </row>
    <row r="86" spans="2:63" ht="14.25" customHeight="1">
      <c r="B86" s="5"/>
      <c r="BK86" s="5"/>
    </row>
    <row r="87" spans="2:63" ht="14.25" customHeight="1">
      <c r="B87" s="5"/>
      <c r="BK87" s="5"/>
    </row>
    <row r="88" spans="2:63" ht="14.25" customHeight="1">
      <c r="B88" s="5"/>
      <c r="BK88" s="5"/>
    </row>
    <row r="89" spans="2:63" ht="14.25" customHeight="1">
      <c r="B89" s="5"/>
      <c r="BK89" s="5"/>
    </row>
    <row r="90" spans="2:63" ht="14.25" customHeight="1">
      <c r="B90" s="5"/>
      <c r="BK90" s="5"/>
    </row>
    <row r="91" spans="2:63" ht="14.25" customHeight="1">
      <c r="B91" s="5"/>
      <c r="BK91" s="5"/>
    </row>
    <row r="92" spans="2:63" ht="14.25" customHeight="1">
      <c r="B92" s="5"/>
      <c r="BK92" s="5"/>
    </row>
    <row r="93" spans="2:63" ht="14.25" customHeight="1">
      <c r="B93" s="5"/>
      <c r="BK93" s="5"/>
    </row>
    <row r="94" spans="2:63" ht="14.25" customHeight="1">
      <c r="B94" s="5"/>
      <c r="BK94" s="5"/>
    </row>
    <row r="95" spans="2:63" ht="14.25" customHeight="1">
      <c r="B95" s="5"/>
      <c r="BK95" s="5"/>
    </row>
    <row r="96" spans="2:63" ht="14.25" customHeight="1">
      <c r="B96" s="5"/>
      <c r="BK96" s="5"/>
    </row>
    <row r="97" spans="2:63" ht="14.25" customHeight="1">
      <c r="B97" s="5"/>
      <c r="BK97" s="5"/>
    </row>
    <row r="98" spans="2:63" ht="14.25" customHeight="1">
      <c r="B98" s="5"/>
      <c r="BK98" s="5"/>
    </row>
    <row r="99" spans="2:63" ht="14.25" customHeight="1">
      <c r="B99" s="5"/>
      <c r="BK99" s="5"/>
    </row>
    <row r="100" spans="2:63" ht="14.25" customHeight="1">
      <c r="B100" s="5"/>
      <c r="BK100" s="5"/>
    </row>
    <row r="101" spans="2:63" ht="14.25" customHeight="1">
      <c r="B101" s="5"/>
      <c r="BK101" s="5"/>
    </row>
    <row r="102" spans="2:63" ht="14.25" customHeight="1">
      <c r="B102" s="5"/>
      <c r="BK102" s="5"/>
    </row>
    <row r="103" spans="2:63" ht="14.25" customHeight="1">
      <c r="B103" s="5"/>
      <c r="BK103" s="5"/>
    </row>
    <row r="104" spans="2:63" ht="14.25" customHeight="1">
      <c r="B104" s="5"/>
      <c r="BK104" s="5"/>
    </row>
    <row r="105" spans="2:63" ht="14.25" customHeight="1">
      <c r="B105" s="5"/>
      <c r="BK105" s="5"/>
    </row>
    <row r="106" spans="2:63" ht="14.25" customHeight="1">
      <c r="B106" s="5"/>
      <c r="BK106" s="5"/>
    </row>
    <row r="107" spans="2:63" ht="14.25" customHeight="1">
      <c r="B107" s="5"/>
      <c r="BK107" s="5"/>
    </row>
    <row r="108" spans="2:63" ht="14.25" customHeight="1">
      <c r="B108" s="5"/>
      <c r="BK108" s="5"/>
    </row>
    <row r="109" spans="2:63" ht="14.25" customHeight="1">
      <c r="B109" s="5"/>
      <c r="BK109" s="5"/>
    </row>
    <row r="110" spans="2:63" ht="14.25" customHeight="1">
      <c r="B110" s="5"/>
      <c r="BK110" s="5"/>
    </row>
    <row r="111" spans="2:63" ht="14.25" customHeight="1">
      <c r="B111" s="5"/>
      <c r="BK111" s="5"/>
    </row>
    <row r="112" spans="2:63" ht="14.25" customHeight="1">
      <c r="B112" s="5"/>
      <c r="BK112" s="5"/>
    </row>
    <row r="113" spans="2:63" ht="14.25" customHeight="1">
      <c r="B113" s="5"/>
      <c r="BK113" s="5"/>
    </row>
    <row r="114" spans="2:63" ht="14.25" customHeight="1">
      <c r="B114" s="5"/>
      <c r="BK114" s="5"/>
    </row>
    <row r="115" spans="2:63" ht="14.25" customHeight="1">
      <c r="B115" s="5"/>
      <c r="BK115" s="5"/>
    </row>
    <row r="116" spans="2:63" ht="14.25" customHeight="1">
      <c r="B116" s="5"/>
      <c r="BK116" s="5"/>
    </row>
    <row r="117" spans="2:63" ht="14.25" customHeight="1">
      <c r="B117" s="5"/>
      <c r="BK117" s="5"/>
    </row>
    <row r="118" spans="2:63" ht="14.25" customHeight="1">
      <c r="B118" s="5"/>
      <c r="BK118" s="5"/>
    </row>
    <row r="119" spans="2:63" ht="14.25" customHeight="1">
      <c r="B119" s="5"/>
      <c r="BK119" s="5"/>
    </row>
    <row r="120" spans="2:63" ht="14.25" customHeight="1">
      <c r="B120" s="5"/>
      <c r="BK120" s="5"/>
    </row>
    <row r="121" spans="2:63" ht="14.25" customHeight="1">
      <c r="B121" s="5"/>
      <c r="BK121" s="5"/>
    </row>
    <row r="122" spans="2:63" ht="14.25" customHeight="1">
      <c r="B122" s="5"/>
      <c r="BK122" s="5"/>
    </row>
    <row r="123" spans="2:63" ht="14.25" customHeight="1">
      <c r="B123" s="5"/>
      <c r="BK123" s="5"/>
    </row>
    <row r="124" spans="2:63" ht="14.25" customHeight="1">
      <c r="B124" s="5"/>
      <c r="BK124" s="5"/>
    </row>
    <row r="125" spans="2:63" ht="14.25" customHeight="1">
      <c r="B125" s="5"/>
      <c r="BK125" s="5"/>
    </row>
    <row r="126" spans="2:63" ht="14.25" customHeight="1">
      <c r="B126" s="5"/>
      <c r="BK126" s="5"/>
    </row>
    <row r="127" spans="2:63" ht="14.25" customHeight="1">
      <c r="B127" s="5"/>
      <c r="BK127" s="5"/>
    </row>
    <row r="128" spans="2:63" ht="14.25" customHeight="1">
      <c r="B128" s="5"/>
      <c r="BK128" s="5"/>
    </row>
    <row r="129" spans="2:63" ht="14.25" customHeight="1">
      <c r="B129" s="5"/>
      <c r="BK129" s="5"/>
    </row>
    <row r="130" spans="2:63" ht="14.25" customHeight="1">
      <c r="B130" s="5"/>
      <c r="BK130" s="5"/>
    </row>
    <row r="131" spans="2:63" ht="14.25" customHeight="1">
      <c r="B131" s="5"/>
      <c r="BK131" s="5"/>
    </row>
    <row r="132" spans="2:63" ht="14.25" customHeight="1">
      <c r="B132" s="5"/>
      <c r="BK132" s="5"/>
    </row>
    <row r="133" spans="2:63" ht="14.25" customHeight="1">
      <c r="B133" s="5"/>
      <c r="BK133" s="5"/>
    </row>
    <row r="134" spans="2:63" ht="14.25" customHeight="1">
      <c r="B134" s="5"/>
      <c r="BK134" s="5"/>
    </row>
    <row r="135" spans="2:63" ht="14.25" customHeight="1">
      <c r="B135" s="5"/>
      <c r="BK135" s="5"/>
    </row>
    <row r="136" spans="2:63" ht="14.25" customHeight="1">
      <c r="B136" s="5"/>
      <c r="BK136" s="5"/>
    </row>
    <row r="137" spans="2:63" ht="14.25" customHeight="1">
      <c r="B137" s="5"/>
      <c r="BK137" s="5"/>
    </row>
    <row r="138" spans="2:63" ht="14.25" customHeight="1">
      <c r="B138" s="5"/>
      <c r="BK138" s="5"/>
    </row>
    <row r="139" spans="2:63" ht="14.25" customHeight="1">
      <c r="B139" s="5"/>
      <c r="BK139" s="5"/>
    </row>
    <row r="140" spans="2:63" ht="14.25" customHeight="1">
      <c r="B140" s="5"/>
      <c r="BK140" s="5"/>
    </row>
    <row r="141" spans="2:63" ht="14.25" customHeight="1">
      <c r="B141" s="5"/>
      <c r="BK141" s="5"/>
    </row>
    <row r="142" spans="2:63" ht="14.25" customHeight="1">
      <c r="B142" s="5"/>
      <c r="BK142" s="5"/>
    </row>
    <row r="143" spans="2:63" ht="14.25" customHeight="1">
      <c r="B143" s="5"/>
      <c r="BK143" s="5"/>
    </row>
    <row r="144" spans="2:63" ht="14.25" customHeight="1">
      <c r="B144" s="5"/>
      <c r="BK144" s="5"/>
    </row>
    <row r="145" spans="2:63" ht="14.25" customHeight="1">
      <c r="B145" s="5"/>
      <c r="BK145" s="5"/>
    </row>
    <row r="146" spans="2:63" ht="14.25" customHeight="1">
      <c r="B146" s="5"/>
      <c r="BK146" s="5"/>
    </row>
    <row r="147" spans="2:63" ht="14.25" customHeight="1">
      <c r="B147" s="5"/>
      <c r="BK147" s="5"/>
    </row>
    <row r="148" spans="2:63" ht="14.25" customHeight="1">
      <c r="B148" s="5"/>
      <c r="BK148" s="5"/>
    </row>
    <row r="149" spans="2:63" ht="14.25" customHeight="1">
      <c r="B149" s="5"/>
      <c r="BK149" s="5"/>
    </row>
    <row r="150" spans="2:63" ht="14.25" customHeight="1">
      <c r="B150" s="5"/>
      <c r="BK150" s="5"/>
    </row>
    <row r="151" spans="2:63" ht="14.25" customHeight="1">
      <c r="B151" s="5"/>
      <c r="BK151" s="5"/>
    </row>
    <row r="152" spans="2:63" ht="14.25" customHeight="1">
      <c r="B152" s="5"/>
      <c r="BK152" s="5"/>
    </row>
    <row r="153" spans="2:63" ht="14.25" customHeight="1">
      <c r="B153" s="5"/>
      <c r="BK153" s="5"/>
    </row>
    <row r="154" spans="2:63" ht="14.25" customHeight="1">
      <c r="B154" s="5"/>
      <c r="BK154" s="5"/>
    </row>
    <row r="155" spans="2:63" ht="14.25" customHeight="1">
      <c r="B155" s="5"/>
      <c r="BK155" s="5"/>
    </row>
    <row r="156" spans="2:63" ht="14.25" customHeight="1">
      <c r="B156" s="5"/>
      <c r="BK156" s="5"/>
    </row>
    <row r="157" spans="2:63" ht="14.25" customHeight="1">
      <c r="B157" s="5"/>
      <c r="BK157" s="5"/>
    </row>
    <row r="158" spans="2:63" ht="14.25" customHeight="1">
      <c r="B158" s="5"/>
      <c r="BK158" s="5"/>
    </row>
    <row r="159" spans="2:63" ht="14.25" customHeight="1">
      <c r="B159" s="5"/>
      <c r="BK159" s="5"/>
    </row>
    <row r="160" spans="2:63" ht="14.25" customHeight="1">
      <c r="B160" s="5"/>
      <c r="BK160" s="5"/>
    </row>
    <row r="161" spans="2:63" ht="14.25" customHeight="1">
      <c r="B161" s="5"/>
      <c r="BK161" s="5"/>
    </row>
    <row r="162" spans="2:63" ht="14.25" customHeight="1">
      <c r="B162" s="5"/>
      <c r="BK162" s="5"/>
    </row>
    <row r="163" spans="2:63" ht="14.25" customHeight="1">
      <c r="B163" s="5"/>
      <c r="BK163" s="5"/>
    </row>
    <row r="164" spans="2:63" ht="14.25" customHeight="1">
      <c r="B164" s="5"/>
      <c r="BK164" s="5"/>
    </row>
    <row r="165" spans="2:63" ht="14.25" customHeight="1">
      <c r="B165" s="5"/>
      <c r="BK165" s="5"/>
    </row>
    <row r="166" spans="2:63" ht="14.25" customHeight="1">
      <c r="B166" s="5"/>
      <c r="BK166" s="5"/>
    </row>
    <row r="167" spans="2:63" ht="14.25" customHeight="1">
      <c r="B167" s="5"/>
      <c r="BK167" s="5"/>
    </row>
    <row r="168" spans="2:63" ht="14.25" customHeight="1">
      <c r="B168" s="5"/>
      <c r="BK168" s="5"/>
    </row>
    <row r="169" spans="2:63" ht="14.25" customHeight="1">
      <c r="B169" s="5"/>
      <c r="BK169" s="5"/>
    </row>
    <row r="170" spans="2:63" ht="14.25" customHeight="1">
      <c r="B170" s="5"/>
      <c r="BK170" s="5"/>
    </row>
    <row r="171" spans="2:63" ht="14.25" customHeight="1">
      <c r="B171" s="5"/>
      <c r="BK171" s="5"/>
    </row>
    <row r="172" spans="2:63" ht="14.25" customHeight="1">
      <c r="B172" s="5"/>
      <c r="BK172" s="5"/>
    </row>
    <row r="173" spans="2:63" ht="14.25" customHeight="1">
      <c r="B173" s="5"/>
      <c r="BK173" s="5"/>
    </row>
    <row r="174" spans="2:63" ht="14.25" customHeight="1">
      <c r="B174" s="5"/>
      <c r="BK174" s="5"/>
    </row>
    <row r="175" spans="2:63" ht="14.25" customHeight="1">
      <c r="B175" s="5"/>
      <c r="BK175" s="5"/>
    </row>
    <row r="176" spans="2:63" ht="14.25" customHeight="1">
      <c r="B176" s="5"/>
      <c r="BK176" s="5"/>
    </row>
    <row r="177" spans="2:63" ht="14.25" customHeight="1">
      <c r="B177" s="5"/>
      <c r="BK177" s="5"/>
    </row>
    <row r="178" spans="2:63" ht="14.25" customHeight="1">
      <c r="B178" s="5"/>
      <c r="BK178" s="5"/>
    </row>
    <row r="179" spans="2:63" ht="14.25" customHeight="1">
      <c r="B179" s="5"/>
      <c r="BK179" s="5"/>
    </row>
    <row r="180" spans="2:63" ht="14.25" customHeight="1">
      <c r="B180" s="5"/>
      <c r="BK180" s="5"/>
    </row>
    <row r="181" spans="2:63" ht="14.25" customHeight="1">
      <c r="B181" s="5"/>
      <c r="BK181" s="5"/>
    </row>
    <row r="182" spans="2:63" ht="14.25" customHeight="1">
      <c r="B182" s="5"/>
      <c r="BK182" s="5"/>
    </row>
    <row r="183" spans="2:63" ht="14.25" customHeight="1">
      <c r="B183" s="5"/>
      <c r="BK183" s="5"/>
    </row>
    <row r="184" spans="2:63" ht="14.25" customHeight="1">
      <c r="B184" s="5"/>
      <c r="BK184" s="5"/>
    </row>
    <row r="185" spans="2:63" ht="14.25" customHeight="1">
      <c r="B185" s="5"/>
      <c r="BK185" s="5"/>
    </row>
    <row r="186" spans="2:63" ht="14.25" customHeight="1">
      <c r="B186" s="5"/>
      <c r="BK186" s="5"/>
    </row>
    <row r="187" spans="2:63" ht="14.25" customHeight="1">
      <c r="B187" s="5"/>
      <c r="BK187" s="5"/>
    </row>
    <row r="188" spans="2:63" ht="14.25" customHeight="1">
      <c r="B188" s="5"/>
      <c r="BK188" s="5"/>
    </row>
    <row r="189" spans="2:63" ht="14.25" customHeight="1">
      <c r="B189" s="5"/>
      <c r="BK189" s="5"/>
    </row>
    <row r="190" spans="2:63" ht="14.25" customHeight="1">
      <c r="B190" s="5"/>
      <c r="BK190" s="5"/>
    </row>
    <row r="191" spans="2:63" ht="14.25" customHeight="1">
      <c r="B191" s="5"/>
      <c r="BK191" s="5"/>
    </row>
    <row r="192" spans="2:63" ht="14.25" customHeight="1">
      <c r="B192" s="5"/>
      <c r="BK192" s="5"/>
    </row>
    <row r="193" spans="2:63" ht="14.25" customHeight="1">
      <c r="B193" s="5"/>
      <c r="BK193" s="5"/>
    </row>
    <row r="194" spans="2:63" ht="14.25" customHeight="1">
      <c r="B194" s="5"/>
      <c r="BK194" s="5"/>
    </row>
    <row r="195" spans="2:63" ht="14.25" customHeight="1">
      <c r="B195" s="5"/>
      <c r="BK195" s="5"/>
    </row>
    <row r="196" spans="2:63" ht="14.25" customHeight="1">
      <c r="B196" s="5"/>
      <c r="BK196" s="5"/>
    </row>
    <row r="197" spans="2:63" ht="14.25" customHeight="1">
      <c r="B197" s="5"/>
      <c r="BK197" s="5"/>
    </row>
    <row r="198" spans="2:63" ht="14.25" customHeight="1">
      <c r="B198" s="5"/>
      <c r="BK198" s="5"/>
    </row>
    <row r="199" spans="2:63" ht="14.25" customHeight="1">
      <c r="B199" s="5"/>
      <c r="BK199" s="5"/>
    </row>
    <row r="200" spans="2:63" ht="14.25" customHeight="1">
      <c r="B200" s="5"/>
      <c r="BK200" s="5"/>
    </row>
    <row r="201" spans="2:63" ht="14.25" customHeight="1">
      <c r="B201" s="5"/>
      <c r="BK201" s="5"/>
    </row>
    <row r="202" spans="2:63" ht="14.25" customHeight="1">
      <c r="B202" s="5"/>
      <c r="BK202" s="5"/>
    </row>
    <row r="203" spans="2:63" ht="14.25" customHeight="1">
      <c r="B203" s="5"/>
      <c r="BK203" s="5"/>
    </row>
    <row r="204" spans="2:63" ht="14.25" customHeight="1">
      <c r="B204" s="5"/>
      <c r="BK204" s="5"/>
    </row>
    <row r="205" spans="2:63" ht="14.25" customHeight="1">
      <c r="B205" s="5"/>
      <c r="BK205" s="5"/>
    </row>
    <row r="206" spans="2:63" ht="14.25" customHeight="1">
      <c r="B206" s="5"/>
      <c r="BK206" s="5"/>
    </row>
    <row r="207" spans="2:63" ht="14.25" customHeight="1">
      <c r="B207" s="5"/>
      <c r="BK207" s="5"/>
    </row>
    <row r="208" spans="2:63" ht="14.25" customHeight="1">
      <c r="B208" s="5"/>
      <c r="BK208" s="5"/>
    </row>
    <row r="209" spans="2:63" ht="14.25" customHeight="1">
      <c r="B209" s="5"/>
      <c r="BK209" s="5"/>
    </row>
    <row r="210" spans="2:63" ht="14.25" customHeight="1">
      <c r="B210" s="5"/>
      <c r="BK210" s="5"/>
    </row>
    <row r="211" spans="2:63" ht="14.25" customHeight="1">
      <c r="B211" s="5"/>
      <c r="BK211" s="5"/>
    </row>
    <row r="212" spans="2:63" ht="14.25" customHeight="1">
      <c r="B212" s="5"/>
      <c r="BK212" s="5"/>
    </row>
    <row r="213" spans="2:63" ht="14.25" customHeight="1">
      <c r="B213" s="5"/>
      <c r="BK213" s="5"/>
    </row>
    <row r="214" spans="2:63" ht="14.25" customHeight="1">
      <c r="B214" s="5"/>
      <c r="BK214" s="5"/>
    </row>
    <row r="215" spans="2:63" ht="14.25" customHeight="1">
      <c r="B215" s="5"/>
      <c r="BK215" s="5"/>
    </row>
    <row r="216" spans="2:63" ht="14.25" customHeight="1">
      <c r="B216" s="5"/>
      <c r="BK216" s="5"/>
    </row>
    <row r="217" spans="2:63" ht="14.25" customHeight="1">
      <c r="B217" s="5"/>
      <c r="BK217" s="5"/>
    </row>
    <row r="218" spans="2:63" ht="14.25" customHeight="1">
      <c r="B218" s="5"/>
      <c r="BK218" s="5"/>
    </row>
    <row r="219" spans="2:63" ht="14.25" customHeight="1">
      <c r="B219" s="5"/>
      <c r="BK219" s="5"/>
    </row>
    <row r="220" spans="2:63" ht="14.25" customHeight="1">
      <c r="B220" s="5"/>
      <c r="BK220" s="5"/>
    </row>
    <row r="221" spans="2:63" ht="14.25" customHeight="1">
      <c r="B221" s="5"/>
      <c r="BK221" s="5"/>
    </row>
    <row r="222" spans="2:63" ht="14.25" customHeight="1">
      <c r="B222" s="5"/>
      <c r="BK222" s="5"/>
    </row>
    <row r="223" spans="2:63" ht="14.25" customHeight="1">
      <c r="B223" s="5"/>
      <c r="BK223" s="5"/>
    </row>
    <row r="224" spans="2:63" ht="14.25" customHeight="1">
      <c r="B224" s="5"/>
      <c r="BK224" s="5"/>
    </row>
    <row r="225" spans="2:63" ht="14.25" customHeight="1">
      <c r="B225" s="5"/>
      <c r="BK225" s="5"/>
    </row>
    <row r="226" spans="2:63" ht="14.25" customHeight="1">
      <c r="B226" s="5"/>
      <c r="BK226" s="5"/>
    </row>
    <row r="227" spans="2:63" ht="14.25" customHeight="1">
      <c r="B227" s="5"/>
      <c r="BK227" s="5"/>
    </row>
    <row r="228" spans="2:63" ht="14.25" customHeight="1">
      <c r="B228" s="5"/>
      <c r="BK228" s="5"/>
    </row>
    <row r="229" spans="2:63" ht="14.25" customHeight="1">
      <c r="B229" s="5"/>
      <c r="BK229" s="5"/>
    </row>
    <row r="230" spans="2:63" ht="14.25" customHeight="1">
      <c r="B230" s="5"/>
      <c r="BK230" s="5"/>
    </row>
    <row r="231" spans="2:63" ht="14.25" customHeight="1">
      <c r="B231" s="5"/>
      <c r="BK231" s="5"/>
    </row>
    <row r="232" spans="2:63" ht="15.75" customHeight="1"/>
    <row r="233" spans="2:63" ht="15.75" customHeight="1"/>
    <row r="234" spans="2:63" ht="15.75" customHeight="1"/>
    <row r="235" spans="2:63" ht="15.75" customHeight="1"/>
    <row r="236" spans="2:63" ht="15.75" customHeight="1"/>
    <row r="237" spans="2:63" ht="15.75" customHeight="1"/>
    <row r="238" spans="2:63" ht="15.75" customHeight="1"/>
    <row r="239" spans="2:63" ht="15.75" customHeight="1"/>
    <row r="240" spans="2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Equidam Financials Input</vt:lpstr>
      <vt:lpstr>Dashboard Revenue</vt:lpstr>
      <vt:lpstr>Data - Calculations</vt:lpstr>
      <vt:lpstr>Calc- Loans</vt:lpstr>
      <vt:lpstr>Calc- AR</vt:lpstr>
      <vt:lpstr>Calc - COGS</vt:lpstr>
      <vt:lpstr>Calc - Invt Lbr 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 Gray</cp:lastModifiedBy>
  <dcterms:modified xsi:type="dcterms:W3CDTF">2023-08-11T14:11:45Z</dcterms:modified>
</cp:coreProperties>
</file>